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qVrYG6cY6FjI82rQZpADXrkZP+6KX2ic4UduSzyR3yNnQimPBQEr07VWUpZVISarpr8rrc5MIVreIPxofh+x6Q==" workbookSaltValue="7KS+mqzKVec0ybyimdmo8Q==" workbookSpinCount="100000" lockStructure="1"/>
  <bookViews>
    <workbookView xWindow="0" yWindow="0" windowWidth="19200" windowHeight="7050"/>
  </bookViews>
  <sheets>
    <sheet name="Príloha č. 2" sheetId="8" r:id="rId1"/>
    <sheet name="Kalkulačka" sheetId="13" state="hidden" r:id="rId2"/>
  </sheets>
  <definedNames>
    <definedName name="_xlnm.Print_Area" localSheetId="1">Kalkulačka!$A$1:$G$26</definedName>
    <definedName name="_xlnm.Print_Area" localSheetId="0">'Príloha č. 2'!$A$1:$M$71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3" l="1"/>
  <c r="E14" i="13"/>
  <c r="C19" i="8"/>
  <c r="E20" i="13"/>
  <c r="E15" i="13"/>
  <c r="F59" i="8"/>
  <c r="L53" i="8"/>
  <c r="K53" i="8"/>
  <c r="D53" i="8"/>
  <c r="E53" i="8"/>
  <c r="F53" i="8"/>
  <c r="G53" i="8"/>
  <c r="H53" i="8"/>
  <c r="I53" i="8"/>
  <c r="J53" i="8"/>
  <c r="C53" i="8"/>
  <c r="C54" i="8"/>
  <c r="E3" i="13"/>
  <c r="E10" i="13"/>
  <c r="E22" i="13"/>
  <c r="F60" i="8"/>
  <c r="F58" i="8"/>
</calcChain>
</file>

<file path=xl/sharedStrings.xml><?xml version="1.0" encoding="utf-8"?>
<sst xmlns="http://schemas.openxmlformats.org/spreadsheetml/2006/main" count="81" uniqueCount="71">
  <si>
    <t>Ekonomické služby</t>
  </si>
  <si>
    <t xml:space="preserve">Správa vozového parku </t>
  </si>
  <si>
    <t>MAREC</t>
  </si>
  <si>
    <t>APRÍL</t>
  </si>
  <si>
    <t>MÁJ</t>
  </si>
  <si>
    <t>JÚN</t>
  </si>
  <si>
    <t>AUGUST</t>
  </si>
  <si>
    <t>SEPTEMBER</t>
  </si>
  <si>
    <t>OKTÓBER</t>
  </si>
  <si>
    <t>CELKOVÉ NÁKLADY (EUR/MESIAC)</t>
  </si>
  <si>
    <t>JÚL</t>
  </si>
  <si>
    <t>Intenzita pomoci</t>
  </si>
  <si>
    <t>Kalkulačka</t>
  </si>
  <si>
    <t>Štartovné</t>
  </si>
  <si>
    <t>Náklady súvisiace s opatreniami na zamedzenie šírenia ochorenia COVID-19</t>
  </si>
  <si>
    <t>Výška príspevku</t>
  </si>
  <si>
    <t>Správa objektov</t>
  </si>
  <si>
    <t>Náklady na prevádzku chodu klubu</t>
  </si>
  <si>
    <t>Zmarené náklady</t>
  </si>
  <si>
    <t>Náklady na služby profesionálnych športovcov</t>
  </si>
  <si>
    <t>Náklady na marketing športového klubu</t>
  </si>
  <si>
    <t>Náklady na služby športových odborníkov</t>
  </si>
  <si>
    <t>NOVEMBER</t>
  </si>
  <si>
    <t>Hospodársky výsledok 
Marec 2020 - November 2020</t>
  </si>
  <si>
    <t>Základ pre výpočet výšky príspevku</t>
  </si>
  <si>
    <t>Náklady spojené s účasťou na športových podujatiach</t>
  </si>
  <si>
    <t xml:space="preserve">Iné prevádzkové náklady </t>
  </si>
  <si>
    <t xml:space="preserve">Intenzita pomoci </t>
  </si>
  <si>
    <t>Dátum podania</t>
  </si>
  <si>
    <t>Za žiadateľa</t>
  </si>
  <si>
    <t>PODPIS</t>
  </si>
  <si>
    <t>DECEMBER</t>
  </si>
  <si>
    <t>x</t>
  </si>
  <si>
    <t>TIPOS extraliga (hokej - muži), ICE HOCKEY LEAGUE (hokej – muži), FORTUNA Liga (futbal - muži)</t>
  </si>
  <si>
    <t>Slovenská hokejová liga (muži), II. futbalová liga (muži)</t>
  </si>
  <si>
    <t>SLOVNAFT Handball , Extraliga (hádzaná - muži), MOL Liga (hádzaná – ženy), Extraliga muži (volejbal), Extraliga ženy (volejbal), Slovenská basketbalová liga (muži – basketbal), Extraliga ženy (basketbal - ženy)</t>
  </si>
  <si>
    <t>CELKOVÉ NÁKLADY (EUR)</t>
  </si>
  <si>
    <t>Výpočet</t>
  </si>
  <si>
    <t>Max. výška pomoci podľa športovej súťaže</t>
  </si>
  <si>
    <t>Športová súťaž žiadateľa</t>
  </si>
  <si>
    <t>Maximálny limit podľa súťaže</t>
  </si>
  <si>
    <r>
      <t xml:space="preserve">Číslo žiadosti * </t>
    </r>
    <r>
      <rPr>
        <sz val="16"/>
        <rFont val="Times New Roman"/>
        <family val="1"/>
        <charset val="238"/>
      </rPr>
      <t>pridelí  vykonávateľ</t>
    </r>
  </si>
  <si>
    <t>Športová súťaž 
(správne vyznačte "X")</t>
  </si>
  <si>
    <t>Doteraz celková čerpaná pomoc podľa odd. 3.1 dočasného rámca</t>
  </si>
  <si>
    <r>
      <t>VÝNOSY 2020 
ZA MESIAC (EUR)</t>
    </r>
    <r>
      <rPr>
        <b/>
        <strike/>
        <sz val="12"/>
        <color rgb="FFFF0000"/>
        <rFont val="Times New Roman"/>
        <family val="1"/>
        <charset val="238"/>
      </rPr>
      <t/>
    </r>
  </si>
  <si>
    <r>
      <t>VÝNOSY 2020 
CELKOM (EUR)</t>
    </r>
    <r>
      <rPr>
        <b/>
        <strike/>
        <sz val="12"/>
        <color rgb="FFFF0000"/>
        <rFont val="Times New Roman"/>
        <family val="1"/>
        <charset val="238"/>
      </rPr>
      <t/>
    </r>
  </si>
  <si>
    <t>II. Kumulatívna výška prijatej pomoci podľa oddieli 3.1 Dočasného rámca</t>
  </si>
  <si>
    <t>I. Výška výnosov za oprávnené obdobie marec - december 2020</t>
  </si>
  <si>
    <t>II. Výška nákladov za oprávnené obdobie marec - december 2020</t>
  </si>
  <si>
    <t>Mzdové náklady na profesionálnych športovcov</t>
  </si>
  <si>
    <t>* energie, upratovanie, strážna služba;</t>
  </si>
  <si>
    <t>* športoví odborníci v postavení SZČO (max. 1100 EUR/mesiac/osoba);</t>
  </si>
  <si>
    <t>* športovci v postavení SZČO (max. 1100 EUR/mesiac/osoba);</t>
  </si>
  <si>
    <t>* profesionálny športovci, ktorí vykonávajú šport na na základe zmluvy o profesionálnom vykonávaní športu (max. 1100 EUR/mesiac/osoba);</t>
  </si>
  <si>
    <t>* telefóny, internet, správa webu, správa počítačovej siete, drobný spotrebný materiál, správa softvéru);</t>
  </si>
  <si>
    <t>* účtovníctvo, prokúra;</t>
  </si>
  <si>
    <t>* servis, parkovanie, údržba;</t>
  </si>
  <si>
    <t>Náklady na pohonné hmoty</t>
  </si>
  <si>
    <t>Náklady na poistenie vozidiel, nehnuteľností a zodpovednosti za škodu;</t>
  </si>
  <si>
    <t>Náklady na lízing</t>
  </si>
  <si>
    <t>* cestovné náklady, náklady na ubytovanie a cestovné náhrady;</t>
  </si>
  <si>
    <t>* testovanie, dezinfekcia, ochranné pomôcky a materiál súvisiaci s opatreniami na zamedzenie šírenia ochorenia COVID-19;</t>
  </si>
  <si>
    <t>* propagačné materiály, mediálna komunikácia, marketingové aktivity a pod.;</t>
  </si>
  <si>
    <t>* náklady na služby alebo prevádzkové náklady, ak nepatria medzi neoprávnené náklady;</t>
  </si>
  <si>
    <t>Max. výška pomoci podľa odd. 3.1. Dočasného rámca</t>
  </si>
  <si>
    <t>Max. výška čerpania pomoci podľa schémy podľa 
odd. 3.1. dočasného rámca</t>
  </si>
  <si>
    <t>Žiadosť o poskytnutie podpory v rámci
Výzvy na predkladanie žiadostí o poskytnutie mimoriadnej podpory pre profesionálne športové kluby podľa schémy štátnej pomoci</t>
  </si>
  <si>
    <t xml:space="preserve">Vypočítajte si výšku príspevku na poskytnutie mimoriadnej podpory pre profesionálne športové kluby prostredníctvom KALKULAČKY, ktorú sme pre Vás pripravili. V rámci KALKULAČKY vložte kumulatívne sumy za mesiac, ostatné položky vypočíta za Vás automatický systém. </t>
  </si>
  <si>
    <t>III. Výška príspevku na mimoriadnu podporu pre profesionálne športové kluby</t>
  </si>
  <si>
    <t>Požadovaná výška príspevku</t>
  </si>
  <si>
    <t>Hospodársky výsledok za oprávnené obdobie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</si>
</sst>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trike/>
      <sz val="12"/>
      <color rgb="FFFF0000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sz val="20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25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2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5" fillId="0" borderId="0" xfId="0" applyFont="1" applyProtection="1">
      <protection hidden="1"/>
    </xf>
    <xf numFmtId="0" fontId="5" fillId="0" borderId="0" xfId="0" applyFont="1"/>
    <xf numFmtId="0" fontId="5" fillId="0" borderId="0" xfId="0" applyFont="1" applyFill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6" xfId="0" applyFont="1" applyBorder="1" applyProtection="1">
      <protection hidden="1"/>
    </xf>
    <xf numFmtId="0" fontId="13" fillId="0" borderId="2" xfId="0" applyFont="1" applyBorder="1" applyProtection="1">
      <protection hidden="1"/>
    </xf>
    <xf numFmtId="0" fontId="13" fillId="0" borderId="3" xfId="0" applyFont="1" applyBorder="1" applyProtection="1">
      <protection hidden="1"/>
    </xf>
    <xf numFmtId="0" fontId="13" fillId="0" borderId="9" xfId="0" applyFont="1" applyBorder="1" applyProtection="1">
      <protection hidden="1"/>
    </xf>
    <xf numFmtId="0" fontId="13" fillId="0" borderId="13" xfId="0" applyFont="1" applyBorder="1" applyProtection="1">
      <protection hidden="1"/>
    </xf>
    <xf numFmtId="0" fontId="13" fillId="0" borderId="10" xfId="0" applyFont="1" applyBorder="1" applyProtection="1">
      <protection hidden="1"/>
    </xf>
    <xf numFmtId="0" fontId="0" fillId="0" borderId="0" xfId="0" applyFill="1"/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3" fillId="0" borderId="2" xfId="0" applyFont="1" applyFill="1" applyBorder="1" applyProtection="1">
      <protection hidden="1"/>
    </xf>
    <xf numFmtId="0" fontId="13" fillId="0" borderId="3" xfId="0" applyFont="1" applyFill="1" applyBorder="1" applyProtection="1">
      <protection hidden="1"/>
    </xf>
    <xf numFmtId="164" fontId="4" fillId="3" borderId="56" xfId="0" applyNumberFormat="1" applyFont="1" applyFill="1" applyBorder="1" applyAlignment="1" applyProtection="1">
      <alignment horizontal="center" vertical="center"/>
      <protection hidden="1"/>
    </xf>
    <xf numFmtId="164" fontId="4" fillId="3" borderId="18" xfId="0" applyNumberFormat="1" applyFont="1" applyFill="1" applyBorder="1" applyAlignment="1" applyProtection="1">
      <alignment horizontal="center" vertical="center"/>
      <protection hidden="1"/>
    </xf>
    <xf numFmtId="164" fontId="4" fillId="3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Protection="1"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5" fillId="0" borderId="6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164" fontId="1" fillId="0" borderId="3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4" fillId="6" borderId="28" xfId="0" applyFont="1" applyFill="1" applyBorder="1" applyAlignment="1" applyProtection="1">
      <alignment horizontal="center" vertical="center"/>
      <protection hidden="1"/>
    </xf>
    <xf numFmtId="0" fontId="4" fillId="6" borderId="59" xfId="0" applyFont="1" applyFill="1" applyBorder="1" applyAlignment="1" applyProtection="1">
      <alignment horizontal="center" vertical="center"/>
      <protection hidden="1"/>
    </xf>
    <xf numFmtId="0" fontId="2" fillId="6" borderId="59" xfId="0" applyFont="1" applyFill="1" applyBorder="1" applyAlignment="1" applyProtection="1">
      <alignment horizontal="center" vertical="center"/>
      <protection hidden="1"/>
    </xf>
    <xf numFmtId="0" fontId="2" fillId="6" borderId="29" xfId="0" applyFont="1" applyFill="1" applyBorder="1" applyAlignment="1" applyProtection="1">
      <alignment horizontal="center" vertical="center"/>
      <protection hidden="1"/>
    </xf>
    <xf numFmtId="0" fontId="4" fillId="6" borderId="21" xfId="0" applyFont="1" applyFill="1" applyBorder="1" applyAlignment="1" applyProtection="1">
      <alignment horizontal="center" vertical="center"/>
      <protection hidden="1"/>
    </xf>
    <xf numFmtId="0" fontId="4" fillId="2" borderId="71" xfId="0" applyFont="1" applyFill="1" applyBorder="1" applyAlignment="1" applyProtection="1">
      <alignment horizontal="center" vertical="center"/>
      <protection hidden="1"/>
    </xf>
    <xf numFmtId="0" fontId="4" fillId="2" borderId="72" xfId="0" applyFont="1" applyFill="1" applyBorder="1" applyAlignment="1" applyProtection="1">
      <alignment horizontal="center" vertical="center"/>
      <protection hidden="1"/>
    </xf>
    <xf numFmtId="0" fontId="4" fillId="2" borderId="73" xfId="0" applyFont="1" applyFill="1" applyBorder="1" applyAlignment="1" applyProtection="1">
      <alignment horizontal="center" vertical="center"/>
      <protection hidden="1"/>
    </xf>
    <xf numFmtId="0" fontId="2" fillId="2" borderId="73" xfId="0" applyFont="1" applyFill="1" applyBorder="1" applyAlignment="1" applyProtection="1">
      <alignment horizontal="center" vertical="center"/>
      <protection hidden="1"/>
    </xf>
    <xf numFmtId="0" fontId="2" fillId="2" borderId="74" xfId="0" applyFont="1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2" fillId="6" borderId="40" xfId="0" applyFont="1" applyFill="1" applyBorder="1" applyAlignment="1" applyProtection="1">
      <alignment vertical="center"/>
      <protection hidden="1"/>
    </xf>
    <xf numFmtId="0" fontId="5" fillId="0" borderId="69" xfId="0" applyFont="1" applyBorder="1" applyAlignment="1" applyProtection="1"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2" fillId="5" borderId="67" xfId="0" applyFont="1" applyFill="1" applyBorder="1" applyAlignment="1" applyProtection="1">
      <alignment horizontal="center" vertical="center" wrapText="1"/>
      <protection hidden="1"/>
    </xf>
    <xf numFmtId="164" fontId="4" fillId="3" borderId="95" xfId="0" applyNumberFormat="1" applyFont="1" applyFill="1" applyBorder="1" applyAlignment="1" applyProtection="1">
      <alignment horizontal="center" vertical="center"/>
      <protection hidden="1"/>
    </xf>
    <xf numFmtId="0" fontId="2" fillId="3" borderId="96" xfId="0" applyFont="1" applyFill="1" applyBorder="1" applyAlignment="1" applyProtection="1">
      <alignment vertical="center" wrapText="1"/>
      <protection hidden="1"/>
    </xf>
    <xf numFmtId="0" fontId="3" fillId="0" borderId="97" xfId="0" applyFont="1" applyBorder="1" applyAlignment="1" applyProtection="1">
      <alignment vertical="center" wrapText="1"/>
      <protection hidden="1"/>
    </xf>
    <xf numFmtId="0" fontId="2" fillId="3" borderId="89" xfId="0" applyFont="1" applyFill="1" applyBorder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3" fillId="0" borderId="89" xfId="0" applyFont="1" applyBorder="1" applyAlignment="1" applyProtection="1">
      <alignment vertical="center" wrapText="1"/>
      <protection hidden="1"/>
    </xf>
    <xf numFmtId="0" fontId="2" fillId="3" borderId="80" xfId="0" applyFont="1" applyFill="1" applyBorder="1" applyAlignment="1" applyProtection="1">
      <alignment horizontal="center" vertical="center" wrapText="1"/>
      <protection hidden="1"/>
    </xf>
    <xf numFmtId="0" fontId="2" fillId="2" borderId="8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Protection="1">
      <protection hidden="1"/>
    </xf>
    <xf numFmtId="164" fontId="8" fillId="0" borderId="100" xfId="0" applyNumberFormat="1" applyFont="1" applyBorder="1" applyAlignment="1" applyProtection="1">
      <alignment horizontal="center" vertical="center"/>
      <protection hidden="1"/>
    </xf>
    <xf numFmtId="9" fontId="8" fillId="0" borderId="101" xfId="0" applyNumberFormat="1" applyFont="1" applyBorder="1" applyAlignment="1" applyProtection="1">
      <alignment horizontal="center" vertical="center"/>
      <protection hidden="1"/>
    </xf>
    <xf numFmtId="164" fontId="8" fillId="0" borderId="102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88" xfId="0" applyFont="1" applyBorder="1" applyAlignment="1" applyProtection="1">
      <alignment horizontal="center" vertical="center"/>
      <protection hidden="1"/>
    </xf>
    <xf numFmtId="164" fontId="8" fillId="0" borderId="20" xfId="0" applyNumberFormat="1" applyFont="1" applyBorder="1" applyAlignment="1" applyProtection="1">
      <alignment horizontal="center" vertical="center"/>
      <protection hidden="1"/>
    </xf>
    <xf numFmtId="164" fontId="8" fillId="0" borderId="83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164" fontId="8" fillId="4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locked="0" hidden="1"/>
    </xf>
    <xf numFmtId="164" fontId="1" fillId="0" borderId="15" xfId="0" applyNumberFormat="1" applyFont="1" applyBorder="1" applyAlignment="1" applyProtection="1">
      <alignment horizontal="center" vertical="center"/>
      <protection locked="0" hidden="1"/>
    </xf>
    <xf numFmtId="164" fontId="1" fillId="0" borderId="7" xfId="0" applyNumberFormat="1" applyFont="1" applyBorder="1" applyAlignment="1" applyProtection="1">
      <alignment horizontal="center" vertical="center"/>
      <protection locked="0" hidden="1"/>
    </xf>
    <xf numFmtId="164" fontId="1" fillId="0" borderId="16" xfId="0" applyNumberFormat="1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center" vertical="center"/>
      <protection locked="0" hidden="1"/>
    </xf>
    <xf numFmtId="164" fontId="1" fillId="0" borderId="34" xfId="0" applyNumberFormat="1" applyFont="1" applyBorder="1" applyAlignment="1" applyProtection="1">
      <alignment horizontal="center" vertical="center"/>
      <protection locked="0" hidden="1"/>
    </xf>
    <xf numFmtId="164" fontId="1" fillId="0" borderId="17" xfId="0" applyNumberFormat="1" applyFont="1" applyBorder="1" applyAlignment="1" applyProtection="1">
      <alignment horizontal="center" vertical="center"/>
      <protection locked="0" hidden="1"/>
    </xf>
    <xf numFmtId="164" fontId="1" fillId="0" borderId="16" xfId="0" applyNumberFormat="1" applyFont="1" applyBorder="1" applyAlignment="1" applyProtection="1">
      <alignment horizontal="center" vertical="center"/>
      <protection locked="0" hidden="1"/>
    </xf>
    <xf numFmtId="164" fontId="1" fillId="0" borderId="105" xfId="0" applyNumberFormat="1" applyFont="1" applyBorder="1" applyAlignment="1" applyProtection="1">
      <alignment horizontal="center" vertical="center"/>
      <protection locked="0" hidden="1"/>
    </xf>
    <xf numFmtId="0" fontId="11" fillId="0" borderId="90" xfId="0" applyFont="1" applyBorder="1" applyAlignment="1" applyProtection="1">
      <alignment horizontal="center" vertical="center"/>
      <protection locked="0" hidden="1"/>
    </xf>
    <xf numFmtId="0" fontId="11" fillId="0" borderId="91" xfId="0" applyFont="1" applyBorder="1" applyAlignment="1" applyProtection="1">
      <alignment horizontal="center" vertical="center"/>
      <protection locked="0" hidden="1"/>
    </xf>
    <xf numFmtId="0" fontId="11" fillId="0" borderId="54" xfId="0" applyFont="1" applyBorder="1" applyAlignment="1" applyProtection="1">
      <alignment horizontal="center" vertical="center"/>
      <protection locked="0" hidden="1"/>
    </xf>
    <xf numFmtId="0" fontId="11" fillId="0" borderId="53" xfId="0" applyFont="1" applyBorder="1" applyAlignment="1" applyProtection="1">
      <alignment horizontal="center" vertical="center"/>
      <protection locked="0" hidden="1"/>
    </xf>
    <xf numFmtId="0" fontId="11" fillId="0" borderId="52" xfId="0" applyFont="1" applyBorder="1" applyAlignment="1" applyProtection="1">
      <alignment horizontal="center" vertical="center"/>
      <protection locked="0" hidden="1"/>
    </xf>
    <xf numFmtId="0" fontId="10" fillId="0" borderId="86" xfId="0" applyFont="1" applyBorder="1" applyAlignment="1" applyProtection="1">
      <alignment horizontal="center" vertical="center" wrapText="1"/>
      <protection hidden="1"/>
    </xf>
    <xf numFmtId="0" fontId="10" fillId="0" borderId="87" xfId="0" applyFont="1" applyBorder="1" applyAlignment="1" applyProtection="1">
      <alignment horizontal="center" vertical="center" wrapText="1"/>
      <protection hidden="1"/>
    </xf>
    <xf numFmtId="0" fontId="10" fillId="0" borderId="89" xfId="0" applyFont="1" applyBorder="1" applyAlignment="1" applyProtection="1">
      <alignment horizontal="center" vertical="center" wrapText="1"/>
      <protection hidden="1"/>
    </xf>
    <xf numFmtId="0" fontId="10" fillId="0" borderId="90" xfId="0" applyFont="1" applyBorder="1" applyAlignment="1" applyProtection="1">
      <alignment horizontal="center" vertical="center" wrapText="1"/>
      <protection hidden="1"/>
    </xf>
    <xf numFmtId="0" fontId="12" fillId="0" borderId="92" xfId="0" applyFont="1" applyBorder="1" applyAlignment="1" applyProtection="1">
      <alignment horizontal="center" vertical="center"/>
      <protection hidden="1"/>
    </xf>
    <xf numFmtId="0" fontId="12" fillId="0" borderId="93" xfId="0" applyFont="1" applyBorder="1" applyAlignment="1" applyProtection="1">
      <alignment horizontal="center" vertical="center"/>
      <protection hidden="1"/>
    </xf>
    <xf numFmtId="0" fontId="7" fillId="5" borderId="84" xfId="0" applyFont="1" applyFill="1" applyBorder="1" applyAlignment="1" applyProtection="1">
      <alignment horizontal="center" vertical="center" wrapText="1"/>
      <protection hidden="1"/>
    </xf>
    <xf numFmtId="0" fontId="7" fillId="5" borderId="60" xfId="0" applyFont="1" applyFill="1" applyBorder="1" applyAlignment="1" applyProtection="1">
      <alignment horizontal="center" vertical="center" wrapText="1"/>
      <protection hidden="1"/>
    </xf>
    <xf numFmtId="0" fontId="7" fillId="5" borderId="85" xfId="0" applyFont="1" applyFill="1" applyBorder="1" applyAlignment="1" applyProtection="1">
      <alignment horizontal="center" vertical="center" wrapText="1"/>
      <protection hidden="1"/>
    </xf>
    <xf numFmtId="0" fontId="7" fillId="5" borderId="39" xfId="0" applyFont="1" applyFill="1" applyBorder="1" applyAlignment="1" applyProtection="1">
      <alignment horizontal="center" vertical="center" wrapText="1"/>
      <protection hidden="1"/>
    </xf>
    <xf numFmtId="0" fontId="7" fillId="5" borderId="45" xfId="0" applyFont="1" applyFill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center" vertical="center" wrapText="1"/>
      <protection hidden="1"/>
    </xf>
    <xf numFmtId="0" fontId="7" fillId="5" borderId="75" xfId="0" applyFont="1" applyFill="1" applyBorder="1" applyAlignment="1" applyProtection="1">
      <alignment horizontal="center" vertical="center" wrapText="1"/>
      <protection hidden="1"/>
    </xf>
    <xf numFmtId="0" fontId="7" fillId="5" borderId="53" xfId="0" applyFont="1" applyFill="1" applyBorder="1" applyAlignment="1" applyProtection="1">
      <alignment horizontal="center" vertical="center" wrapText="1"/>
      <protection hidden="1"/>
    </xf>
    <xf numFmtId="0" fontId="7" fillId="5" borderId="50" xfId="0" applyFont="1" applyFill="1" applyBorder="1" applyAlignment="1" applyProtection="1">
      <alignment horizontal="center" vertical="center" wrapText="1"/>
      <protection hidden="1"/>
    </xf>
    <xf numFmtId="9" fontId="7" fillId="5" borderId="73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60" xfId="0" applyNumberFormat="1" applyFont="1" applyFill="1" applyBorder="1" applyAlignment="1" applyProtection="1">
      <alignment horizontal="center" vertical="center" wrapText="1"/>
      <protection hidden="1"/>
    </xf>
    <xf numFmtId="9" fontId="7" fillId="5" borderId="61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45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47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51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53" xfId="0" applyNumberFormat="1" applyFont="1" applyFill="1" applyBorder="1" applyAlignment="1" applyProtection="1">
      <alignment horizontal="center" vertical="center" wrapText="1"/>
      <protection hidden="1"/>
    </xf>
    <xf numFmtId="164" fontId="7" fillId="5" borderId="5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4" xfId="0" applyFont="1" applyBorder="1" applyAlignment="1" applyProtection="1">
      <alignment horizontal="center" vertical="center"/>
      <protection locked="0" hidden="1"/>
    </xf>
    <xf numFmtId="0" fontId="11" fillId="0" borderId="11" xfId="0" applyFont="1" applyBorder="1" applyAlignment="1" applyProtection="1">
      <alignment horizontal="center" vertical="center"/>
      <protection locked="0" hidden="1"/>
    </xf>
    <xf numFmtId="0" fontId="11" fillId="0" borderId="8" xfId="0" applyFont="1" applyBorder="1" applyAlignment="1" applyProtection="1">
      <alignment horizontal="center" vertical="center"/>
      <protection locked="0" hidden="1"/>
    </xf>
    <xf numFmtId="0" fontId="1" fillId="6" borderId="41" xfId="0" applyFont="1" applyFill="1" applyBorder="1" applyAlignment="1" applyProtection="1">
      <alignment horizontal="center"/>
      <protection hidden="1"/>
    </xf>
    <xf numFmtId="0" fontId="1" fillId="6" borderId="42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15" fillId="6" borderId="4" xfId="0" applyFont="1" applyFill="1" applyBorder="1" applyAlignment="1" applyProtection="1">
      <alignment horizontal="center" vertical="center" wrapText="1"/>
      <protection hidden="1"/>
    </xf>
    <xf numFmtId="0" fontId="15" fillId="6" borderId="5" xfId="0" applyFont="1" applyFill="1" applyBorder="1" applyAlignment="1" applyProtection="1">
      <alignment horizontal="center" vertical="center" wrapText="1"/>
      <protection hidden="1"/>
    </xf>
    <xf numFmtId="0" fontId="15" fillId="6" borderId="6" xfId="0" applyFont="1" applyFill="1" applyBorder="1" applyAlignment="1" applyProtection="1">
      <alignment horizontal="center" vertical="center" wrapText="1"/>
      <protection hidden="1"/>
    </xf>
    <xf numFmtId="0" fontId="15" fillId="6" borderId="2" xfId="0" applyFont="1" applyFill="1" applyBorder="1" applyAlignment="1" applyProtection="1">
      <alignment horizontal="center" vertical="center" wrapText="1"/>
      <protection hidden="1"/>
    </xf>
    <xf numFmtId="0" fontId="15" fillId="6" borderId="0" xfId="0" applyFont="1" applyFill="1" applyBorder="1" applyAlignment="1" applyProtection="1">
      <alignment horizontal="center" vertical="center" wrapText="1"/>
      <protection hidden="1"/>
    </xf>
    <xf numFmtId="0" fontId="15" fillId="6" borderId="3" xfId="0" applyFont="1" applyFill="1" applyBorder="1" applyAlignment="1" applyProtection="1">
      <alignment horizontal="center" vertical="center" wrapText="1"/>
      <protection hidden="1"/>
    </xf>
    <xf numFmtId="0" fontId="15" fillId="6" borderId="9" xfId="0" applyFont="1" applyFill="1" applyBorder="1" applyAlignment="1" applyProtection="1">
      <alignment horizontal="center" vertical="center" wrapText="1"/>
      <protection hidden="1"/>
    </xf>
    <xf numFmtId="0" fontId="15" fillId="6" borderId="13" xfId="0" applyFont="1" applyFill="1" applyBorder="1" applyAlignment="1" applyProtection="1">
      <alignment horizontal="center" vertical="center" wrapText="1"/>
      <protection hidden="1"/>
    </xf>
    <xf numFmtId="0" fontId="15" fillId="6" borderId="10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0" fontId="10" fillId="3" borderId="41" xfId="0" applyFont="1" applyFill="1" applyBorder="1" applyAlignment="1" applyProtection="1">
      <alignment horizontal="center" vertical="center" wrapText="1"/>
      <protection hidden="1"/>
    </xf>
    <xf numFmtId="0" fontId="10" fillId="3" borderId="42" xfId="0" applyFont="1" applyFill="1" applyBorder="1" applyAlignment="1" applyProtection="1">
      <alignment horizontal="center" vertical="center" wrapText="1"/>
      <protection hidden="1"/>
    </xf>
    <xf numFmtId="0" fontId="7" fillId="6" borderId="77" xfId="0" applyFont="1" applyFill="1" applyBorder="1" applyAlignment="1" applyProtection="1">
      <alignment horizontal="center" vertical="center" wrapText="1"/>
      <protection hidden="1"/>
    </xf>
    <xf numFmtId="0" fontId="7" fillId="6" borderId="78" xfId="0" applyFont="1" applyFill="1" applyBorder="1" applyAlignment="1" applyProtection="1">
      <alignment horizontal="center" vertical="center" wrapText="1"/>
      <protection hidden="1"/>
    </xf>
    <xf numFmtId="0" fontId="7" fillId="6" borderId="79" xfId="0" applyFont="1" applyFill="1" applyBorder="1" applyAlignment="1" applyProtection="1">
      <alignment horizontal="center" vertical="center" wrapText="1"/>
      <protection hidden="1"/>
    </xf>
    <xf numFmtId="0" fontId="4" fillId="5" borderId="64" xfId="0" applyNumberFormat="1" applyFont="1" applyFill="1" applyBorder="1" applyAlignment="1" applyProtection="1">
      <alignment horizontal="center" vertical="center"/>
      <protection hidden="1"/>
    </xf>
    <xf numFmtId="0" fontId="4" fillId="5" borderId="65" xfId="0" applyNumberFormat="1" applyFont="1" applyFill="1" applyBorder="1" applyAlignment="1" applyProtection="1">
      <alignment horizontal="center" vertical="center"/>
      <protection hidden="1"/>
    </xf>
    <xf numFmtId="0" fontId="4" fillId="5" borderId="66" xfId="0" applyNumberFormat="1" applyFont="1" applyFill="1" applyBorder="1" applyAlignment="1" applyProtection="1">
      <alignment horizontal="center" vertical="center"/>
      <protection hidden="1"/>
    </xf>
    <xf numFmtId="0" fontId="4" fillId="6" borderId="80" xfId="0" applyFont="1" applyFill="1" applyBorder="1" applyAlignment="1" applyProtection="1">
      <alignment horizontal="center" vertical="center" wrapText="1"/>
      <protection hidden="1"/>
    </xf>
    <xf numFmtId="0" fontId="4" fillId="6" borderId="81" xfId="0" applyFont="1" applyFill="1" applyBorder="1" applyAlignment="1" applyProtection="1">
      <alignment horizontal="center" vertical="center" wrapText="1"/>
      <protection hidden="1"/>
    </xf>
    <xf numFmtId="164" fontId="8" fillId="0" borderId="67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70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68" xfId="0" applyNumberFormat="1" applyFont="1" applyFill="1" applyBorder="1" applyAlignment="1" applyProtection="1">
      <alignment horizontal="center" vertical="center"/>
      <protection locked="0" hidden="1"/>
    </xf>
    <xf numFmtId="0" fontId="4" fillId="0" borderId="51" xfId="0" applyFont="1" applyBorder="1" applyAlignment="1" applyProtection="1">
      <alignment horizontal="left" vertical="center" wrapText="1"/>
      <protection hidden="1"/>
    </xf>
    <xf numFmtId="0" fontId="4" fillId="0" borderId="53" xfId="0" applyFont="1" applyBorder="1" applyAlignment="1" applyProtection="1">
      <alignment horizontal="left" vertical="center" wrapText="1"/>
      <protection hidden="1"/>
    </xf>
    <xf numFmtId="0" fontId="4" fillId="0" borderId="52" xfId="0" applyFont="1" applyBorder="1" applyAlignment="1" applyProtection="1">
      <alignment horizontal="left" vertical="center" wrapText="1"/>
      <protection hidden="1"/>
    </xf>
    <xf numFmtId="0" fontId="5" fillId="0" borderId="53" xfId="0" applyFont="1" applyBorder="1" applyAlignment="1" applyProtection="1">
      <alignment horizontal="center" vertical="center"/>
      <protection locked="0" hidden="1"/>
    </xf>
    <xf numFmtId="0" fontId="5" fillId="0" borderId="50" xfId="0" applyFont="1" applyBorder="1" applyAlignment="1" applyProtection="1">
      <alignment horizontal="center" vertical="center"/>
      <protection locked="0" hidden="1"/>
    </xf>
    <xf numFmtId="0" fontId="9" fillId="0" borderId="11" xfId="0" applyFont="1" applyBorder="1" applyAlignment="1" applyProtection="1">
      <alignment horizontal="center" vertical="center"/>
      <protection locked="0" hidden="1"/>
    </xf>
    <xf numFmtId="0" fontId="9" fillId="0" borderId="49" xfId="0" applyFont="1" applyBorder="1" applyAlignment="1" applyProtection="1">
      <alignment horizontal="center" vertical="center"/>
      <protection locked="0" hidden="1"/>
    </xf>
    <xf numFmtId="0" fontId="5" fillId="0" borderId="45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45" xfId="0" applyFont="1" applyBorder="1" applyAlignment="1" applyProtection="1">
      <alignment horizontal="left" vertical="center"/>
      <protection hidden="1"/>
    </xf>
    <xf numFmtId="0" fontId="4" fillId="0" borderId="47" xfId="0" applyFont="1" applyBorder="1" applyAlignment="1" applyProtection="1">
      <alignment horizontal="left" vertical="center"/>
      <protection hidden="1"/>
    </xf>
    <xf numFmtId="164" fontId="1" fillId="0" borderId="34" xfId="0" applyNumberFormat="1" applyFont="1" applyBorder="1" applyAlignment="1" applyProtection="1">
      <alignment horizontal="center" vertical="center"/>
      <protection locked="0" hidden="1"/>
    </xf>
    <xf numFmtId="164" fontId="1" fillId="0" borderId="63" xfId="0" applyNumberFormat="1" applyFont="1" applyBorder="1" applyAlignment="1" applyProtection="1">
      <alignment horizontal="center" vertical="center"/>
      <protection locked="0" hidden="1"/>
    </xf>
    <xf numFmtId="164" fontId="1" fillId="0" borderId="62" xfId="0" applyNumberFormat="1" applyFont="1" applyBorder="1" applyAlignment="1" applyProtection="1">
      <alignment horizontal="center" vertical="center"/>
      <protection locked="0" hidden="1"/>
    </xf>
    <xf numFmtId="164" fontId="1" fillId="0" borderId="37" xfId="0" applyNumberFormat="1" applyFont="1" applyBorder="1" applyAlignment="1" applyProtection="1">
      <alignment horizontal="center" vertical="center"/>
      <protection locked="0" hidden="1"/>
    </xf>
    <xf numFmtId="164" fontId="1" fillId="0" borderId="17" xfId="0" applyNumberFormat="1" applyFont="1" applyBorder="1" applyAlignment="1" applyProtection="1">
      <alignment horizontal="center" vertical="center"/>
      <protection locked="0" hidden="1"/>
    </xf>
    <xf numFmtId="164" fontId="1" fillId="0" borderId="57" xfId="0" applyNumberFormat="1" applyFont="1" applyBorder="1" applyAlignment="1" applyProtection="1">
      <alignment horizontal="center" vertical="center"/>
      <protection locked="0" hidden="1"/>
    </xf>
    <xf numFmtId="164" fontId="3" fillId="5" borderId="82" xfId="0" applyNumberFormat="1" applyFont="1" applyFill="1" applyBorder="1" applyAlignment="1" applyProtection="1">
      <alignment horizontal="center" vertical="center"/>
      <protection hidden="1"/>
    </xf>
    <xf numFmtId="164" fontId="3" fillId="5" borderId="70" xfId="0" applyNumberFormat="1" applyFont="1" applyFill="1" applyBorder="1" applyAlignment="1" applyProtection="1">
      <alignment horizontal="center" vertical="center"/>
      <protection hidden="1"/>
    </xf>
    <xf numFmtId="164" fontId="3" fillId="5" borderId="68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Border="1" applyAlignment="1" applyProtection="1">
      <alignment horizontal="center" vertical="center"/>
      <protection locked="0" hidden="1"/>
    </xf>
    <xf numFmtId="164" fontId="1" fillId="0" borderId="55" xfId="0" applyNumberFormat="1" applyFont="1" applyBorder="1" applyAlignment="1" applyProtection="1">
      <alignment horizontal="center" vertical="center"/>
      <protection locked="0" hidden="1"/>
    </xf>
    <xf numFmtId="164" fontId="4" fillId="2" borderId="18" xfId="0" applyNumberFormat="1" applyFont="1" applyFill="1" applyBorder="1" applyAlignment="1" applyProtection="1">
      <alignment horizontal="center" vertical="center"/>
      <protection hidden="1"/>
    </xf>
    <xf numFmtId="164" fontId="4" fillId="2" borderId="19" xfId="0" applyNumberFormat="1" applyFont="1" applyFill="1" applyBorder="1" applyAlignment="1" applyProtection="1">
      <alignment horizontal="center" vertical="center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locked="0" hidden="1"/>
    </xf>
    <xf numFmtId="164" fontId="1" fillId="0" borderId="7" xfId="0" applyNumberFormat="1" applyFont="1" applyBorder="1" applyAlignment="1" applyProtection="1">
      <alignment horizontal="center" vertical="center"/>
      <protection locked="0" hidden="1"/>
    </xf>
    <xf numFmtId="164" fontId="1" fillId="0" borderId="33" xfId="0" applyNumberFormat="1" applyFont="1" applyBorder="1" applyAlignment="1" applyProtection="1">
      <alignment horizontal="center" vertical="center"/>
      <protection locked="0" hidden="1"/>
    </xf>
    <xf numFmtId="164" fontId="1" fillId="0" borderId="48" xfId="0" applyNumberFormat="1" applyFont="1" applyBorder="1" applyAlignment="1" applyProtection="1">
      <alignment horizontal="center" vertical="center"/>
      <protection locked="0" hidden="1"/>
    </xf>
    <xf numFmtId="164" fontId="1" fillId="0" borderId="15" xfId="0" applyNumberFormat="1" applyFont="1" applyBorder="1" applyAlignment="1" applyProtection="1">
      <alignment horizontal="center" vertical="center"/>
      <protection locked="0"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164" fontId="1" fillId="0" borderId="94" xfId="0" applyNumberFormat="1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164" fontId="1" fillId="0" borderId="35" xfId="0" applyNumberFormat="1" applyFont="1" applyBorder="1" applyAlignment="1" applyProtection="1">
      <alignment horizontal="center" vertical="center"/>
      <protection locked="0" hidden="1"/>
    </xf>
    <xf numFmtId="164" fontId="1" fillId="0" borderId="36" xfId="0" applyNumberFormat="1" applyFont="1" applyBorder="1" applyAlignment="1" applyProtection="1">
      <alignment horizontal="center" vertical="center"/>
      <protection locked="0" hidden="1"/>
    </xf>
    <xf numFmtId="164" fontId="1" fillId="0" borderId="103" xfId="0" applyNumberFormat="1" applyFont="1" applyBorder="1" applyAlignment="1" applyProtection="1">
      <alignment horizontal="center" vertical="center"/>
      <protection locked="0" hidden="1"/>
    </xf>
    <xf numFmtId="164" fontId="1" fillId="0" borderId="104" xfId="0" applyNumberFormat="1" applyFont="1" applyBorder="1" applyAlignment="1" applyProtection="1">
      <alignment horizontal="center" vertical="center"/>
      <protection locked="0" hidden="1"/>
    </xf>
    <xf numFmtId="0" fontId="8" fillId="5" borderId="98" xfId="0" applyFont="1" applyFill="1" applyBorder="1" applyAlignment="1" applyProtection="1">
      <alignment horizontal="center" vertical="center" wrapText="1"/>
      <protection hidden="1"/>
    </xf>
    <xf numFmtId="0" fontId="8" fillId="5" borderId="99" xfId="0" applyFont="1" applyFill="1" applyBorder="1" applyAlignment="1" applyProtection="1">
      <alignment horizontal="center" vertical="center" wrapText="1"/>
      <protection hidden="1"/>
    </xf>
    <xf numFmtId="0" fontId="8" fillId="4" borderId="58" xfId="0" applyFont="1" applyFill="1" applyBorder="1" applyAlignment="1" applyProtection="1">
      <alignment horizontal="center" vertical="center" wrapText="1"/>
      <protection hidden="1"/>
    </xf>
    <xf numFmtId="0" fontId="8" fillId="4" borderId="22" xfId="0" applyFont="1" applyFill="1" applyBorder="1" applyAlignment="1" applyProtection="1">
      <alignment horizontal="center" vertical="center" wrapText="1"/>
      <protection hidden="1"/>
    </xf>
    <xf numFmtId="0" fontId="8" fillId="5" borderId="38" xfId="0" applyFont="1" applyFill="1" applyBorder="1" applyAlignment="1" applyProtection="1">
      <alignment horizontal="center" vertical="center" wrapText="1"/>
      <protection hidden="1"/>
    </xf>
    <xf numFmtId="0" fontId="8" fillId="5" borderId="43" xfId="0" applyFont="1" applyFill="1" applyBorder="1" applyAlignment="1" applyProtection="1">
      <alignment horizontal="center" vertical="center" wrapText="1"/>
      <protection hidden="1"/>
    </xf>
    <xf numFmtId="0" fontId="8" fillId="5" borderId="75" xfId="0" applyFont="1" applyFill="1" applyBorder="1" applyAlignment="1" applyProtection="1">
      <alignment horizontal="center" vertical="center" wrapText="1"/>
      <protection hidden="1"/>
    </xf>
    <xf numFmtId="0" fontId="8" fillId="5" borderId="76" xfId="0" applyFont="1" applyFill="1" applyBorder="1" applyAlignment="1" applyProtection="1">
      <alignment horizontal="center" vertical="center" wrapText="1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 applyProtection="1">
      <alignment horizontal="center" vertical="center" wrapText="1"/>
      <protection hidden="1"/>
    </xf>
    <xf numFmtId="0" fontId="8" fillId="2" borderId="30" xfId="0" applyFont="1" applyFill="1" applyBorder="1" applyAlignment="1" applyProtection="1">
      <alignment horizontal="center" vertical="center" wrapText="1"/>
      <protection hidden="1"/>
    </xf>
    <xf numFmtId="0" fontId="8" fillId="2" borderId="31" xfId="0" applyFont="1" applyFill="1" applyBorder="1" applyAlignment="1" applyProtection="1">
      <alignment horizontal="center" vertical="center" wrapText="1"/>
      <protection hidden="1"/>
    </xf>
    <xf numFmtId="0" fontId="8" fillId="2" borderId="40" xfId="0" applyFont="1" applyFill="1" applyBorder="1" applyAlignment="1" applyProtection="1">
      <alignment horizontal="center" vertical="center"/>
      <protection hidden="1"/>
    </xf>
    <xf numFmtId="0" fontId="8" fillId="2" borderId="41" xfId="0" applyFont="1" applyFill="1" applyBorder="1" applyAlignment="1" applyProtection="1">
      <alignment horizontal="center" vertical="center"/>
      <protection hidden="1"/>
    </xf>
    <xf numFmtId="0" fontId="8" fillId="2" borderId="42" xfId="0" applyFont="1" applyFill="1" applyBorder="1" applyAlignment="1" applyProtection="1">
      <alignment horizontal="center" vertical="center"/>
      <protection hidden="1"/>
    </xf>
    <xf numFmtId="164" fontId="8" fillId="0" borderId="26" xfId="0" applyNumberFormat="1" applyFont="1" applyBorder="1" applyAlignment="1" applyProtection="1">
      <alignment horizontal="center" vertical="center"/>
      <protection hidden="1"/>
    </xf>
    <xf numFmtId="164" fontId="8" fillId="0" borderId="29" xfId="0" applyNumberFormat="1" applyFont="1" applyBorder="1" applyAlignment="1" applyProtection="1">
      <alignment horizontal="center" vertical="center"/>
      <protection hidden="1"/>
    </xf>
    <xf numFmtId="164" fontId="8" fillId="0" borderId="32" xfId="0" applyNumberFormat="1" applyFont="1" applyBorder="1" applyAlignment="1" applyProtection="1">
      <alignment horizontal="center" vertical="center"/>
      <protection hidden="1"/>
    </xf>
    <xf numFmtId="0" fontId="8" fillId="5" borderId="39" xfId="0" applyFont="1" applyFill="1" applyBorder="1" applyAlignment="1" applyProtection="1">
      <alignment horizontal="center" vertical="center" wrapText="1"/>
      <protection hidden="1"/>
    </xf>
    <xf numFmtId="0" fontId="8" fillId="5" borderId="46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4" tint="-0.249977111117893"/>
    <pageSetUpPr fitToPage="1"/>
  </sheetPr>
  <dimension ref="A1:R65"/>
  <sheetViews>
    <sheetView showGridLines="0" tabSelected="1" view="pageBreakPreview" topLeftCell="B51" zoomScale="70" zoomScaleNormal="30" zoomScaleSheetLayoutView="70" zoomScalePageLayoutView="30" workbookViewId="0">
      <selection activeCell="B56" sqref="B56:L56"/>
    </sheetView>
  </sheetViews>
  <sheetFormatPr defaultColWidth="8.85546875" defaultRowHeight="21" x14ac:dyDescent="0.35"/>
  <cols>
    <col min="1" max="1" width="8.85546875" style="6"/>
    <col min="2" max="2" width="94.140625" style="4" customWidth="1"/>
    <col min="3" max="10" width="30.85546875" style="1" customWidth="1"/>
    <col min="11" max="12" width="30.85546875" style="3" customWidth="1"/>
    <col min="13" max="14" width="8.85546875" style="1"/>
    <col min="15" max="18" width="8.85546875" style="2"/>
  </cols>
  <sheetData>
    <row r="1" spans="1:18" ht="21.6" thickBot="1" x14ac:dyDescent="0.55000000000000004"/>
    <row r="2" spans="1:18" ht="31.5" customHeight="1" thickTop="1" thickBot="1" x14ac:dyDescent="0.4">
      <c r="B2" s="51" t="s">
        <v>41</v>
      </c>
      <c r="C2" s="116"/>
      <c r="D2" s="116"/>
      <c r="E2" s="117"/>
      <c r="F2" s="28"/>
      <c r="G2" s="28"/>
      <c r="H2" s="28"/>
      <c r="I2" s="28"/>
      <c r="J2" s="28"/>
      <c r="K2" s="28"/>
      <c r="L2" s="29"/>
    </row>
    <row r="3" spans="1:18" ht="21.75" customHeight="1" thickTop="1" x14ac:dyDescent="0.35">
      <c r="B3" s="118" t="s">
        <v>66</v>
      </c>
      <c r="C3" s="119"/>
      <c r="D3" s="119"/>
      <c r="E3" s="119"/>
      <c r="F3" s="119"/>
      <c r="G3" s="119"/>
      <c r="H3" s="119"/>
      <c r="I3" s="119"/>
      <c r="J3" s="119"/>
      <c r="K3" s="119"/>
      <c r="L3" s="120"/>
    </row>
    <row r="4" spans="1:18" ht="21.75" customHeight="1" x14ac:dyDescent="0.35"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3"/>
    </row>
    <row r="5" spans="1:18" ht="39" customHeight="1" thickBot="1" x14ac:dyDescent="0.4"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6"/>
    </row>
    <row r="6" spans="1:18" ht="21.75" customHeight="1" thickTop="1" x14ac:dyDescent="0.35">
      <c r="B6" s="127" t="s">
        <v>67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1:18" ht="21.75" customHeight="1" x14ac:dyDescent="0.35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1:18" ht="21" customHeight="1" x14ac:dyDescent="0.35">
      <c r="B8" s="130"/>
      <c r="C8" s="131"/>
      <c r="D8" s="131"/>
      <c r="E8" s="131"/>
      <c r="F8" s="131"/>
      <c r="G8" s="131"/>
      <c r="H8" s="131"/>
      <c r="I8" s="131"/>
      <c r="J8" s="131"/>
      <c r="K8" s="131"/>
      <c r="L8" s="132"/>
    </row>
    <row r="9" spans="1:18" ht="21" customHeight="1" thickBot="1" x14ac:dyDescent="0.4"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1:18" ht="52.5" customHeight="1" thickTop="1" thickBot="1" x14ac:dyDescent="0.4">
      <c r="B10" s="136" t="s">
        <v>12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8"/>
    </row>
    <row r="11" spans="1:18" s="18" customFormat="1" ht="47.1" customHeight="1" thickTop="1" x14ac:dyDescent="0.25">
      <c r="A11" s="25"/>
      <c r="B11" s="139" t="s">
        <v>42</v>
      </c>
      <c r="C11" s="155" t="s">
        <v>32</v>
      </c>
      <c r="D11" s="156"/>
      <c r="E11" s="159" t="s">
        <v>33</v>
      </c>
      <c r="F11" s="160"/>
      <c r="G11" s="160"/>
      <c r="H11" s="160"/>
      <c r="I11" s="160"/>
      <c r="J11" s="160"/>
      <c r="K11" s="160"/>
      <c r="L11" s="161"/>
      <c r="M11" s="4"/>
      <c r="N11" s="4"/>
      <c r="O11" s="19"/>
      <c r="P11" s="19"/>
      <c r="Q11" s="19"/>
      <c r="R11" s="19"/>
    </row>
    <row r="12" spans="1:18" s="18" customFormat="1" ht="47.25" customHeight="1" x14ac:dyDescent="0.25">
      <c r="A12" s="25"/>
      <c r="B12" s="140"/>
      <c r="C12" s="157"/>
      <c r="D12" s="158"/>
      <c r="E12" s="162" t="s">
        <v>34</v>
      </c>
      <c r="F12" s="163"/>
      <c r="G12" s="163"/>
      <c r="H12" s="163"/>
      <c r="I12" s="163"/>
      <c r="J12" s="163"/>
      <c r="K12" s="163"/>
      <c r="L12" s="164"/>
      <c r="M12" s="4"/>
      <c r="N12" s="4"/>
      <c r="O12" s="19"/>
      <c r="P12" s="19"/>
      <c r="Q12" s="19"/>
      <c r="R12" s="19"/>
    </row>
    <row r="13" spans="1:18" s="18" customFormat="1" ht="64.5" customHeight="1" thickBot="1" x14ac:dyDescent="0.3">
      <c r="A13" s="25"/>
      <c r="B13" s="141"/>
      <c r="C13" s="153"/>
      <c r="D13" s="154"/>
      <c r="E13" s="150" t="s">
        <v>35</v>
      </c>
      <c r="F13" s="151"/>
      <c r="G13" s="151"/>
      <c r="H13" s="151"/>
      <c r="I13" s="151"/>
      <c r="J13" s="151"/>
      <c r="K13" s="151"/>
      <c r="L13" s="152"/>
      <c r="M13" s="4"/>
      <c r="N13" s="4"/>
      <c r="O13" s="19"/>
      <c r="P13" s="19"/>
      <c r="Q13" s="19"/>
      <c r="R13" s="19"/>
    </row>
    <row r="14" spans="1:18" s="18" customFormat="1" ht="39.6" customHeight="1" thickTop="1" thickBot="1" x14ac:dyDescent="0.4">
      <c r="A14" s="25"/>
      <c r="B14" s="48"/>
      <c r="C14" s="74"/>
      <c r="D14" s="74"/>
      <c r="E14" s="49"/>
      <c r="F14" s="49"/>
      <c r="G14" s="49"/>
      <c r="H14" s="49"/>
      <c r="I14" s="49"/>
      <c r="J14" s="49"/>
      <c r="K14" s="49"/>
      <c r="L14" s="50"/>
      <c r="M14" s="4"/>
      <c r="N14" s="4"/>
      <c r="O14" s="19"/>
      <c r="P14" s="19"/>
      <c r="Q14" s="19"/>
      <c r="R14" s="19"/>
    </row>
    <row r="15" spans="1:18" ht="58.35" customHeight="1" thickTop="1" thickBot="1" x14ac:dyDescent="0.4">
      <c r="B15" s="142" t="s">
        <v>47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4"/>
    </row>
    <row r="16" spans="1:18" ht="47.25" customHeight="1" thickBot="1" x14ac:dyDescent="0.4">
      <c r="B16" s="52"/>
      <c r="C16" s="42" t="s">
        <v>2</v>
      </c>
      <c r="D16" s="38" t="s">
        <v>3</v>
      </c>
      <c r="E16" s="38" t="s">
        <v>4</v>
      </c>
      <c r="F16" s="38" t="s">
        <v>5</v>
      </c>
      <c r="G16" s="38" t="s">
        <v>10</v>
      </c>
      <c r="H16" s="38" t="s">
        <v>6</v>
      </c>
      <c r="I16" s="38" t="s">
        <v>7</v>
      </c>
      <c r="J16" s="39" t="s">
        <v>8</v>
      </c>
      <c r="K16" s="40" t="s">
        <v>22</v>
      </c>
      <c r="L16" s="41" t="s">
        <v>31</v>
      </c>
    </row>
    <row r="17" spans="1:18" ht="42" customHeight="1" x14ac:dyDescent="0.35">
      <c r="B17" s="145" t="s">
        <v>44</v>
      </c>
      <c r="C17" s="167">
        <v>0</v>
      </c>
      <c r="D17" s="167">
        <v>0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5">
        <v>0</v>
      </c>
      <c r="L17" s="169">
        <v>0</v>
      </c>
    </row>
    <row r="18" spans="1:18" ht="72.599999999999994" customHeight="1" thickBot="1" x14ac:dyDescent="0.4">
      <c r="B18" s="146"/>
      <c r="C18" s="168"/>
      <c r="D18" s="168"/>
      <c r="E18" s="168"/>
      <c r="F18" s="168"/>
      <c r="G18" s="168"/>
      <c r="H18" s="168"/>
      <c r="I18" s="168"/>
      <c r="J18" s="168"/>
      <c r="K18" s="166"/>
      <c r="L18" s="170"/>
    </row>
    <row r="19" spans="1:18" ht="70.349999999999994" customHeight="1" thickBot="1" x14ac:dyDescent="0.4">
      <c r="B19" s="55" t="s">
        <v>45</v>
      </c>
      <c r="C19" s="171">
        <f>SUM(C17:L18)</f>
        <v>0</v>
      </c>
      <c r="D19" s="172"/>
      <c r="E19" s="172"/>
      <c r="F19" s="172"/>
      <c r="G19" s="172"/>
      <c r="H19" s="172"/>
      <c r="I19" s="172"/>
      <c r="J19" s="172"/>
      <c r="K19" s="172"/>
      <c r="L19" s="173"/>
    </row>
    <row r="20" spans="1:18" ht="21.95" thickTop="1" thickBot="1" x14ac:dyDescent="0.55000000000000004">
      <c r="B20" s="30"/>
      <c r="C20" s="5"/>
      <c r="D20" s="5"/>
      <c r="E20" s="5"/>
      <c r="F20" s="5"/>
      <c r="G20" s="5"/>
      <c r="H20" s="5"/>
      <c r="I20" s="5"/>
      <c r="J20" s="5"/>
      <c r="K20" s="5"/>
      <c r="L20" s="31"/>
    </row>
    <row r="21" spans="1:18" ht="58.5" customHeight="1" thickTop="1" thickBot="1" x14ac:dyDescent="0.4">
      <c r="B21" s="142" t="s">
        <v>46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4"/>
    </row>
    <row r="22" spans="1:18" ht="57.75" customHeight="1" thickBot="1" x14ac:dyDescent="0.55000000000000004">
      <c r="B22" s="147">
        <v>0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9"/>
    </row>
    <row r="23" spans="1:18" s="15" customFormat="1" ht="42.75" customHeight="1" thickTop="1" thickBot="1" x14ac:dyDescent="0.55000000000000004">
      <c r="A23" s="26"/>
      <c r="B23" s="32"/>
      <c r="C23" s="16"/>
      <c r="D23" s="16"/>
      <c r="E23" s="16"/>
      <c r="F23" s="27"/>
      <c r="G23" s="27"/>
      <c r="H23" s="27"/>
      <c r="I23" s="27"/>
      <c r="J23" s="27"/>
      <c r="K23" s="27"/>
      <c r="L23" s="33"/>
      <c r="M23" s="3"/>
      <c r="N23" s="3"/>
      <c r="O23" s="17"/>
      <c r="P23" s="17"/>
      <c r="Q23" s="17"/>
      <c r="R23" s="17"/>
    </row>
    <row r="24" spans="1:18" s="15" customFormat="1" ht="42.75" customHeight="1" thickTop="1" thickBot="1" x14ac:dyDescent="0.4">
      <c r="A24" s="26"/>
      <c r="B24" s="142" t="s">
        <v>48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4"/>
      <c r="M24" s="3"/>
      <c r="N24" s="3"/>
      <c r="O24" s="17"/>
      <c r="P24" s="17"/>
      <c r="Q24" s="17"/>
      <c r="R24" s="17"/>
    </row>
    <row r="25" spans="1:18" ht="37.5" customHeight="1" thickBot="1" x14ac:dyDescent="0.4">
      <c r="B25" s="53"/>
      <c r="C25" s="43" t="s">
        <v>2</v>
      </c>
      <c r="D25" s="44" t="s">
        <v>3</v>
      </c>
      <c r="E25" s="44" t="s">
        <v>4</v>
      </c>
      <c r="F25" s="44" t="s">
        <v>5</v>
      </c>
      <c r="G25" s="44" t="s">
        <v>10</v>
      </c>
      <c r="H25" s="44" t="s">
        <v>6</v>
      </c>
      <c r="I25" s="44" t="s">
        <v>7</v>
      </c>
      <c r="J25" s="45" t="s">
        <v>8</v>
      </c>
      <c r="K25" s="46" t="s">
        <v>22</v>
      </c>
      <c r="L25" s="47" t="s">
        <v>31</v>
      </c>
    </row>
    <row r="26" spans="1:18" ht="65.099999999999994" customHeight="1" x14ac:dyDescent="0.35">
      <c r="B26" s="57" t="s">
        <v>49</v>
      </c>
      <c r="C26" s="186">
        <v>0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1">
        <v>0</v>
      </c>
      <c r="L26" s="188">
        <v>0</v>
      </c>
    </row>
    <row r="27" spans="1:18" ht="77.25" customHeight="1" x14ac:dyDescent="0.35">
      <c r="B27" s="58" t="s">
        <v>53</v>
      </c>
      <c r="C27" s="179"/>
      <c r="D27" s="178"/>
      <c r="E27" s="178"/>
      <c r="F27" s="178"/>
      <c r="G27" s="178"/>
      <c r="H27" s="178"/>
      <c r="I27" s="178"/>
      <c r="J27" s="178"/>
      <c r="K27" s="182"/>
      <c r="L27" s="174"/>
    </row>
    <row r="28" spans="1:18" ht="57" customHeight="1" x14ac:dyDescent="0.35">
      <c r="B28" s="59" t="s">
        <v>19</v>
      </c>
      <c r="C28" s="179">
        <v>0</v>
      </c>
      <c r="D28" s="178">
        <v>0</v>
      </c>
      <c r="E28" s="178">
        <v>0</v>
      </c>
      <c r="F28" s="178">
        <v>0</v>
      </c>
      <c r="G28" s="178">
        <v>0</v>
      </c>
      <c r="H28" s="178">
        <v>0</v>
      </c>
      <c r="I28" s="179">
        <v>0</v>
      </c>
      <c r="J28" s="178">
        <v>0</v>
      </c>
      <c r="K28" s="182">
        <v>0</v>
      </c>
      <c r="L28" s="174">
        <v>0</v>
      </c>
    </row>
    <row r="29" spans="1:18" ht="68.25" customHeight="1" x14ac:dyDescent="0.35">
      <c r="B29" s="58" t="s">
        <v>52</v>
      </c>
      <c r="C29" s="179"/>
      <c r="D29" s="178"/>
      <c r="E29" s="178"/>
      <c r="F29" s="178"/>
      <c r="G29" s="178"/>
      <c r="H29" s="178"/>
      <c r="I29" s="179"/>
      <c r="J29" s="178"/>
      <c r="K29" s="182"/>
      <c r="L29" s="174"/>
    </row>
    <row r="30" spans="1:18" ht="57" customHeight="1" x14ac:dyDescent="0.35">
      <c r="B30" s="59" t="s">
        <v>21</v>
      </c>
      <c r="C30" s="179">
        <v>0</v>
      </c>
      <c r="D30" s="178">
        <v>0</v>
      </c>
      <c r="E30" s="178">
        <v>0</v>
      </c>
      <c r="F30" s="178">
        <v>0</v>
      </c>
      <c r="G30" s="178">
        <v>0</v>
      </c>
      <c r="H30" s="178">
        <v>0</v>
      </c>
      <c r="I30" s="179">
        <v>0</v>
      </c>
      <c r="J30" s="178">
        <v>0</v>
      </c>
      <c r="K30" s="182">
        <v>0</v>
      </c>
      <c r="L30" s="174">
        <v>0</v>
      </c>
    </row>
    <row r="31" spans="1:18" ht="68.25" customHeight="1" x14ac:dyDescent="0.35">
      <c r="B31" s="60" t="s">
        <v>51</v>
      </c>
      <c r="C31" s="179"/>
      <c r="D31" s="178"/>
      <c r="E31" s="178"/>
      <c r="F31" s="178"/>
      <c r="G31" s="178"/>
      <c r="H31" s="178"/>
      <c r="I31" s="179"/>
      <c r="J31" s="178"/>
      <c r="K31" s="182"/>
      <c r="L31" s="174"/>
    </row>
    <row r="32" spans="1:18" ht="43.5" customHeight="1" x14ac:dyDescent="0.35">
      <c r="B32" s="59" t="s">
        <v>16</v>
      </c>
      <c r="C32" s="179">
        <v>0</v>
      </c>
      <c r="D32" s="178">
        <v>0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82">
        <v>0</v>
      </c>
      <c r="L32" s="174">
        <v>0</v>
      </c>
    </row>
    <row r="33" spans="2:12" ht="57.75" customHeight="1" x14ac:dyDescent="0.35">
      <c r="B33" s="61" t="s">
        <v>50</v>
      </c>
      <c r="C33" s="179"/>
      <c r="D33" s="178"/>
      <c r="E33" s="178"/>
      <c r="F33" s="178"/>
      <c r="G33" s="178"/>
      <c r="H33" s="178"/>
      <c r="I33" s="178"/>
      <c r="J33" s="178"/>
      <c r="K33" s="182"/>
      <c r="L33" s="174"/>
    </row>
    <row r="34" spans="2:12" ht="45.6" customHeight="1" x14ac:dyDescent="0.35">
      <c r="B34" s="59" t="s">
        <v>17</v>
      </c>
      <c r="C34" s="179">
        <v>0</v>
      </c>
      <c r="D34" s="178">
        <v>0</v>
      </c>
      <c r="E34" s="178">
        <v>0</v>
      </c>
      <c r="F34" s="178">
        <v>0</v>
      </c>
      <c r="G34" s="178">
        <v>0</v>
      </c>
      <c r="H34" s="178">
        <v>0</v>
      </c>
      <c r="I34" s="178">
        <v>0</v>
      </c>
      <c r="J34" s="178">
        <v>0</v>
      </c>
      <c r="K34" s="182">
        <v>0</v>
      </c>
      <c r="L34" s="174">
        <v>0</v>
      </c>
    </row>
    <row r="35" spans="2:12" ht="83.25" customHeight="1" x14ac:dyDescent="0.35">
      <c r="B35" s="61" t="s">
        <v>54</v>
      </c>
      <c r="C35" s="179"/>
      <c r="D35" s="178"/>
      <c r="E35" s="178"/>
      <c r="F35" s="178"/>
      <c r="G35" s="178"/>
      <c r="H35" s="178"/>
      <c r="I35" s="178"/>
      <c r="J35" s="178"/>
      <c r="K35" s="182"/>
      <c r="L35" s="174"/>
    </row>
    <row r="36" spans="2:12" ht="48" customHeight="1" x14ac:dyDescent="0.35">
      <c r="B36" s="59" t="s">
        <v>0</v>
      </c>
      <c r="C36" s="179">
        <v>0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82">
        <v>0</v>
      </c>
      <c r="L36" s="174">
        <v>0</v>
      </c>
    </row>
    <row r="37" spans="2:12" ht="87.75" customHeight="1" x14ac:dyDescent="0.35">
      <c r="B37" s="61" t="s">
        <v>55</v>
      </c>
      <c r="C37" s="179"/>
      <c r="D37" s="178"/>
      <c r="E37" s="178"/>
      <c r="F37" s="178"/>
      <c r="G37" s="178"/>
      <c r="H37" s="178"/>
      <c r="I37" s="178"/>
      <c r="J37" s="82"/>
      <c r="K37" s="182"/>
      <c r="L37" s="174"/>
    </row>
    <row r="38" spans="2:12" ht="63" customHeight="1" x14ac:dyDescent="0.35">
      <c r="B38" s="59" t="s">
        <v>1</v>
      </c>
      <c r="C38" s="179">
        <v>0</v>
      </c>
      <c r="D38" s="178">
        <v>0</v>
      </c>
      <c r="E38" s="178">
        <v>0</v>
      </c>
      <c r="F38" s="178">
        <v>0</v>
      </c>
      <c r="G38" s="178">
        <v>0</v>
      </c>
      <c r="H38" s="178">
        <v>0</v>
      </c>
      <c r="I38" s="178">
        <v>0</v>
      </c>
      <c r="J38" s="178">
        <v>0</v>
      </c>
      <c r="K38" s="182">
        <v>0</v>
      </c>
      <c r="L38" s="174">
        <v>0</v>
      </c>
    </row>
    <row r="39" spans="2:12" ht="83.25" customHeight="1" x14ac:dyDescent="0.35">
      <c r="B39" s="61" t="s">
        <v>56</v>
      </c>
      <c r="C39" s="179"/>
      <c r="D39" s="178"/>
      <c r="E39" s="178"/>
      <c r="F39" s="178"/>
      <c r="G39" s="178"/>
      <c r="H39" s="178"/>
      <c r="I39" s="178"/>
      <c r="J39" s="178"/>
      <c r="K39" s="182"/>
      <c r="L39" s="174"/>
    </row>
    <row r="40" spans="2:12" ht="78.75" customHeight="1" x14ac:dyDescent="0.35">
      <c r="B40" s="59" t="s">
        <v>57</v>
      </c>
      <c r="C40" s="77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6">
        <v>0</v>
      </c>
      <c r="L40" s="79">
        <v>0</v>
      </c>
    </row>
    <row r="41" spans="2:12" ht="71.099999999999994" customHeight="1" x14ac:dyDescent="0.35">
      <c r="B41" s="59" t="s">
        <v>13</v>
      </c>
      <c r="C41" s="77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6">
        <v>0</v>
      </c>
      <c r="L41" s="79">
        <v>0</v>
      </c>
    </row>
    <row r="42" spans="2:12" ht="93.75" customHeight="1" x14ac:dyDescent="0.35">
      <c r="B42" s="59" t="s">
        <v>20</v>
      </c>
      <c r="C42" s="77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6">
        <v>0</v>
      </c>
      <c r="L42" s="79">
        <v>0</v>
      </c>
    </row>
    <row r="43" spans="2:12" ht="75.75" customHeight="1" x14ac:dyDescent="0.35">
      <c r="B43" s="59" t="s">
        <v>58</v>
      </c>
      <c r="C43" s="77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8">
        <v>0</v>
      </c>
      <c r="J43" s="78">
        <v>0</v>
      </c>
      <c r="K43" s="80">
        <v>0</v>
      </c>
      <c r="L43" s="81">
        <v>0</v>
      </c>
    </row>
    <row r="44" spans="2:12" ht="63.75" customHeight="1" x14ac:dyDescent="0.35">
      <c r="B44" s="59" t="s">
        <v>59</v>
      </c>
      <c r="C44" s="77">
        <v>0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6">
        <v>0</v>
      </c>
      <c r="L44" s="79">
        <v>0</v>
      </c>
    </row>
    <row r="45" spans="2:12" ht="87.75" customHeight="1" x14ac:dyDescent="0.35">
      <c r="B45" s="59" t="s">
        <v>25</v>
      </c>
      <c r="C45" s="179">
        <v>0</v>
      </c>
      <c r="D45" s="178">
        <v>0</v>
      </c>
      <c r="E45" s="178">
        <v>0</v>
      </c>
      <c r="F45" s="178">
        <v>0</v>
      </c>
      <c r="G45" s="178">
        <v>0</v>
      </c>
      <c r="H45" s="178">
        <v>0</v>
      </c>
      <c r="I45" s="178">
        <v>0</v>
      </c>
      <c r="J45" s="178">
        <v>0</v>
      </c>
      <c r="K45" s="182">
        <v>0</v>
      </c>
      <c r="L45" s="174">
        <v>0</v>
      </c>
    </row>
    <row r="46" spans="2:12" ht="128.25" customHeight="1" x14ac:dyDescent="0.35">
      <c r="B46" s="61" t="s">
        <v>60</v>
      </c>
      <c r="C46" s="179"/>
      <c r="D46" s="178"/>
      <c r="E46" s="178"/>
      <c r="F46" s="178"/>
      <c r="G46" s="178"/>
      <c r="H46" s="178"/>
      <c r="I46" s="178"/>
      <c r="J46" s="178"/>
      <c r="K46" s="182"/>
      <c r="L46" s="174"/>
    </row>
    <row r="47" spans="2:12" ht="128.25" customHeight="1" x14ac:dyDescent="0.35">
      <c r="B47" s="59" t="s">
        <v>14</v>
      </c>
      <c r="C47" s="179">
        <v>0</v>
      </c>
      <c r="D47" s="178">
        <v>0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80">
        <v>0</v>
      </c>
      <c r="K47" s="182">
        <v>0</v>
      </c>
      <c r="L47" s="174">
        <v>0</v>
      </c>
    </row>
    <row r="48" spans="2:12" ht="107.25" customHeight="1" x14ac:dyDescent="0.35">
      <c r="B48" s="61" t="s">
        <v>61</v>
      </c>
      <c r="C48" s="179"/>
      <c r="D48" s="178"/>
      <c r="E48" s="178"/>
      <c r="F48" s="178"/>
      <c r="G48" s="187"/>
      <c r="H48" s="178"/>
      <c r="I48" s="178"/>
      <c r="J48" s="82"/>
      <c r="K48" s="182"/>
      <c r="L48" s="174"/>
    </row>
    <row r="49" spans="2:12" ht="83.25" customHeight="1" x14ac:dyDescent="0.35">
      <c r="B49" s="59" t="s">
        <v>18</v>
      </c>
      <c r="C49" s="179">
        <v>0</v>
      </c>
      <c r="D49" s="178">
        <v>0</v>
      </c>
      <c r="E49" s="178">
        <v>0</v>
      </c>
      <c r="F49" s="178">
        <v>0</v>
      </c>
      <c r="G49" s="178">
        <v>0</v>
      </c>
      <c r="H49" s="178">
        <v>0</v>
      </c>
      <c r="I49" s="178">
        <v>0</v>
      </c>
      <c r="J49" s="178">
        <v>0</v>
      </c>
      <c r="K49" s="182">
        <v>0</v>
      </c>
      <c r="L49" s="174">
        <v>0</v>
      </c>
    </row>
    <row r="50" spans="2:12" ht="84.75" customHeight="1" x14ac:dyDescent="0.35">
      <c r="B50" s="61" t="s">
        <v>62</v>
      </c>
      <c r="C50" s="179"/>
      <c r="D50" s="178"/>
      <c r="E50" s="178"/>
      <c r="F50" s="178"/>
      <c r="G50" s="187"/>
      <c r="H50" s="178"/>
      <c r="I50" s="178"/>
      <c r="J50" s="178"/>
      <c r="K50" s="182"/>
      <c r="L50" s="174"/>
    </row>
    <row r="51" spans="2:12" ht="59.25" customHeight="1" x14ac:dyDescent="0.35">
      <c r="B51" s="59" t="s">
        <v>26</v>
      </c>
      <c r="C51" s="190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180">
        <v>0</v>
      </c>
      <c r="K51" s="182">
        <v>0</v>
      </c>
      <c r="L51" s="174">
        <v>0</v>
      </c>
    </row>
    <row r="52" spans="2:12" ht="59.25" customHeight="1" thickBot="1" x14ac:dyDescent="0.4">
      <c r="B52" s="58" t="s">
        <v>63</v>
      </c>
      <c r="C52" s="191"/>
      <c r="D52" s="83"/>
      <c r="E52" s="83"/>
      <c r="F52" s="83"/>
      <c r="G52" s="83"/>
      <c r="H52" s="83"/>
      <c r="I52" s="83"/>
      <c r="J52" s="178"/>
      <c r="K52" s="189"/>
      <c r="L52" s="175"/>
    </row>
    <row r="53" spans="2:12" ht="128.25" customHeight="1" thickBot="1" x14ac:dyDescent="0.4">
      <c r="B53" s="62" t="s">
        <v>9</v>
      </c>
      <c r="C53" s="56">
        <f>SUM(C26:C52)</f>
        <v>0</v>
      </c>
      <c r="D53" s="24">
        <f t="shared" ref="D53:J53" si="0">SUM(D26:D52)</f>
        <v>0</v>
      </c>
      <c r="E53" s="24">
        <f t="shared" si="0"/>
        <v>0</v>
      </c>
      <c r="F53" s="24">
        <f t="shared" si="0"/>
        <v>0</v>
      </c>
      <c r="G53" s="24">
        <f t="shared" si="0"/>
        <v>0</v>
      </c>
      <c r="H53" s="24">
        <f t="shared" si="0"/>
        <v>0</v>
      </c>
      <c r="I53" s="24">
        <f t="shared" si="0"/>
        <v>0</v>
      </c>
      <c r="J53" s="24">
        <f t="shared" si="0"/>
        <v>0</v>
      </c>
      <c r="K53" s="23">
        <f>SUM(K26:K52)</f>
        <v>0</v>
      </c>
      <c r="L53" s="22">
        <f>SUM(L26:L52)</f>
        <v>0</v>
      </c>
    </row>
    <row r="54" spans="2:12" ht="128.25" customHeight="1" x14ac:dyDescent="0.35">
      <c r="B54" s="63" t="s">
        <v>36</v>
      </c>
      <c r="C54" s="176">
        <f>SUM(C53:L53)</f>
        <v>0</v>
      </c>
      <c r="D54" s="176"/>
      <c r="E54" s="176"/>
      <c r="F54" s="176"/>
      <c r="G54" s="176"/>
      <c r="H54" s="176"/>
      <c r="I54" s="176"/>
      <c r="J54" s="176"/>
      <c r="K54" s="176"/>
      <c r="L54" s="177"/>
    </row>
    <row r="55" spans="2:12" ht="21.6" thickBot="1" x14ac:dyDescent="0.55000000000000004">
      <c r="B55" s="54"/>
      <c r="C55" s="34"/>
      <c r="D55" s="34"/>
      <c r="E55" s="34"/>
      <c r="F55" s="34"/>
      <c r="G55" s="34"/>
      <c r="H55" s="34"/>
      <c r="I55" s="34"/>
      <c r="J55" s="34"/>
      <c r="K55" s="35"/>
      <c r="L55" s="33"/>
    </row>
    <row r="56" spans="2:12" ht="56.85" customHeight="1" thickTop="1" thickBot="1" x14ac:dyDescent="0.4">
      <c r="B56" s="183" t="s">
        <v>68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5"/>
    </row>
    <row r="57" spans="2:12" ht="42" customHeight="1" x14ac:dyDescent="0.5">
      <c r="B57" s="95" t="s">
        <v>27</v>
      </c>
      <c r="C57" s="96"/>
      <c r="D57" s="96"/>
      <c r="E57" s="97"/>
      <c r="F57" s="104">
        <v>1</v>
      </c>
      <c r="G57" s="105"/>
      <c r="H57" s="105"/>
      <c r="I57" s="105"/>
      <c r="J57" s="105"/>
      <c r="K57" s="105"/>
      <c r="L57" s="106"/>
    </row>
    <row r="58" spans="2:12" ht="66.75" customHeight="1" x14ac:dyDescent="0.35">
      <c r="B58" s="98" t="s">
        <v>70</v>
      </c>
      <c r="C58" s="99"/>
      <c r="D58" s="99"/>
      <c r="E58" s="100"/>
      <c r="F58" s="107">
        <f>C19-C54</f>
        <v>0</v>
      </c>
      <c r="G58" s="108"/>
      <c r="H58" s="108"/>
      <c r="I58" s="108"/>
      <c r="J58" s="108"/>
      <c r="K58" s="108"/>
      <c r="L58" s="109"/>
    </row>
    <row r="59" spans="2:12" ht="51.75" customHeight="1" x14ac:dyDescent="0.35">
      <c r="B59" s="98" t="s">
        <v>40</v>
      </c>
      <c r="C59" s="99"/>
      <c r="D59" s="99"/>
      <c r="E59" s="100"/>
      <c r="F59" s="107">
        <f>Kalkulačka!E15</f>
        <v>500000</v>
      </c>
      <c r="G59" s="108"/>
      <c r="H59" s="108"/>
      <c r="I59" s="108"/>
      <c r="J59" s="108"/>
      <c r="K59" s="108"/>
      <c r="L59" s="109"/>
    </row>
    <row r="60" spans="2:12" ht="54" customHeight="1" thickBot="1" x14ac:dyDescent="0.4">
      <c r="B60" s="101" t="s">
        <v>69</v>
      </c>
      <c r="C60" s="102"/>
      <c r="D60" s="102"/>
      <c r="E60" s="103"/>
      <c r="F60" s="110">
        <f>Kalkulačka!E22</f>
        <v>0</v>
      </c>
      <c r="G60" s="111"/>
      <c r="H60" s="111"/>
      <c r="I60" s="111"/>
      <c r="J60" s="111"/>
      <c r="K60" s="111"/>
      <c r="L60" s="112"/>
    </row>
    <row r="61" spans="2:12" ht="33.6" customHeight="1" thickTop="1" thickBot="1" x14ac:dyDescent="0.65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3"/>
    </row>
    <row r="62" spans="2:12" ht="69.599999999999994" customHeight="1" thickTop="1" x14ac:dyDescent="0.35">
      <c r="B62" s="89" t="s">
        <v>28</v>
      </c>
      <c r="C62" s="90"/>
      <c r="D62" s="90"/>
      <c r="E62" s="90"/>
      <c r="F62" s="113"/>
      <c r="G62" s="114"/>
      <c r="H62" s="114"/>
      <c r="I62" s="114"/>
      <c r="J62" s="114"/>
      <c r="K62" s="114"/>
      <c r="L62" s="115"/>
    </row>
    <row r="63" spans="2:12" ht="91.35" customHeight="1" x14ac:dyDescent="0.35">
      <c r="B63" s="91" t="s">
        <v>29</v>
      </c>
      <c r="C63" s="92"/>
      <c r="D63" s="92"/>
      <c r="E63" s="92"/>
      <c r="F63" s="84"/>
      <c r="G63" s="84"/>
      <c r="H63" s="84"/>
      <c r="I63" s="84"/>
      <c r="J63" s="84"/>
      <c r="K63" s="84"/>
      <c r="L63" s="85"/>
    </row>
    <row r="64" spans="2:12" ht="112.5" customHeight="1" thickBot="1" x14ac:dyDescent="0.55000000000000004">
      <c r="B64" s="93" t="s">
        <v>30</v>
      </c>
      <c r="C64" s="94"/>
      <c r="D64" s="94"/>
      <c r="E64" s="94"/>
      <c r="F64" s="86"/>
      <c r="G64" s="87"/>
      <c r="H64" s="87"/>
      <c r="I64" s="87"/>
      <c r="J64" s="87"/>
      <c r="K64" s="87"/>
      <c r="L64" s="88"/>
    </row>
    <row r="65" ht="21.75" thickTop="1" x14ac:dyDescent="0.35"/>
  </sheetData>
  <sheetProtection algorithmName="SHA-512" hashValue="ix99/eOPEGJ2U1aVgf8OLDaCGLB4BNLCVnKqv53siZ8yugDx0TJFRVvJKn2aEiAR1NvIWA7zsc7cNILm1k6iNQ==" saltValue="S9a7ErpphQwrzjDb3sWiIQ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WmyGVg77J4EIkos266nUVtXiqUVmFGAuKO0SUhVnXQst0YHgc066iXQePiy7VZ2eBh+AMln4vAy/39rEsIDLQQ==" saltValue="DpkbxaGOSHcFsyhZFUpbAg==" spinCount="100000" sqref="B3 C3:C9 B6 B4:B5 B7:B9" name="Rozsah1_5"/>
    <protectedRange algorithmName="SHA-512" hashValue="WmyGVg77J4EIkos266nUVtXiqUVmFGAuKO0SUhVnXQst0YHgc066iXQePiy7VZ2eBh+AMln4vAy/39rEsIDLQQ==" saltValue="DpkbxaGOSHcFsyhZFUpbAg==" spinCount="100000" sqref="B10:C10" name="Rozsah1_1_3"/>
    <protectedRange algorithmName="SHA-512" hashValue="WmyGVg77J4EIkos266nUVtXiqUVmFGAuKO0SUhVnXQst0YHgc066iXQePiy7VZ2eBh+AMln4vAy/39rEsIDLQQ==" saltValue="DpkbxaGOSHcFsyhZFUpbAg==" spinCount="100000" sqref="B11" name="Rozsah1_2_1"/>
    <protectedRange algorithmName="SHA-512" hashValue="WmyGVg77J4EIkos266nUVtXiqUVmFGAuKO0SUhVnXQst0YHgc066iXQePiy7VZ2eBh+AMln4vAy/39rEsIDLQQ==" saltValue="DpkbxaGOSHcFsyhZFUpbAg==" spinCount="100000" sqref="E11" name="Rozsah1_3_1"/>
    <protectedRange algorithmName="SHA-512" hashValue="WmyGVg77J4EIkos266nUVtXiqUVmFGAuKO0SUhVnXQst0YHgc066iXQePiy7VZ2eBh+AMln4vAy/39rEsIDLQQ==" saltValue="DpkbxaGOSHcFsyhZFUpbAg==" spinCount="100000" sqref="B2 C2:E2" name="Rozsah1_4_3"/>
  </protectedRanges>
  <mergeCells count="153">
    <mergeCell ref="I45:I46"/>
    <mergeCell ref="J45:J46"/>
    <mergeCell ref="F38:F39"/>
    <mergeCell ref="C38:C39"/>
    <mergeCell ref="D38:D39"/>
    <mergeCell ref="E38:E39"/>
    <mergeCell ref="C51:C52"/>
    <mergeCell ref="D51:D52"/>
    <mergeCell ref="I49:I50"/>
    <mergeCell ref="J49:J50"/>
    <mergeCell ref="C47:C48"/>
    <mergeCell ref="D47:D48"/>
    <mergeCell ref="E47:E48"/>
    <mergeCell ref="F47:F48"/>
    <mergeCell ref="K49:K50"/>
    <mergeCell ref="C49:C50"/>
    <mergeCell ref="D49:D50"/>
    <mergeCell ref="J47:J48"/>
    <mergeCell ref="G47:G48"/>
    <mergeCell ref="I32:I33"/>
    <mergeCell ref="I34:I35"/>
    <mergeCell ref="H36:H37"/>
    <mergeCell ref="L49:L50"/>
    <mergeCell ref="L26:L27"/>
    <mergeCell ref="L28:L29"/>
    <mergeCell ref="I36:I37"/>
    <mergeCell ref="J36:J37"/>
    <mergeCell ref="H38:H39"/>
    <mergeCell ref="I38:I39"/>
    <mergeCell ref="J38:J39"/>
    <mergeCell ref="L32:L33"/>
    <mergeCell ref="L34:L35"/>
    <mergeCell ref="L36:L37"/>
    <mergeCell ref="L30:L31"/>
    <mergeCell ref="K32:K33"/>
    <mergeCell ref="K34:K35"/>
    <mergeCell ref="K36:K37"/>
    <mergeCell ref="J32:J33"/>
    <mergeCell ref="J26:J27"/>
    <mergeCell ref="J28:J29"/>
    <mergeCell ref="K38:K39"/>
    <mergeCell ref="K45:K46"/>
    <mergeCell ref="K47:K48"/>
    <mergeCell ref="L38:L39"/>
    <mergeCell ref="L45:L46"/>
    <mergeCell ref="L47:L48"/>
    <mergeCell ref="B24:L24"/>
    <mergeCell ref="G30:G31"/>
    <mergeCell ref="H30:H31"/>
    <mergeCell ref="I30:I31"/>
    <mergeCell ref="G36:G37"/>
    <mergeCell ref="H49:H50"/>
    <mergeCell ref="H47:H48"/>
    <mergeCell ref="I47:I48"/>
    <mergeCell ref="C45:C46"/>
    <mergeCell ref="D45:D46"/>
    <mergeCell ref="E45:E46"/>
    <mergeCell ref="F45:F46"/>
    <mergeCell ref="G45:G46"/>
    <mergeCell ref="E49:E50"/>
    <mergeCell ref="F49:F50"/>
    <mergeCell ref="G49:G50"/>
    <mergeCell ref="C36:C37"/>
    <mergeCell ref="C30:C31"/>
    <mergeCell ref="D30:D31"/>
    <mergeCell ref="E30:E31"/>
    <mergeCell ref="F30:F31"/>
    <mergeCell ref="H45:H46"/>
    <mergeCell ref="G34:G35"/>
    <mergeCell ref="E36:E37"/>
    <mergeCell ref="J30:J31"/>
    <mergeCell ref="K26:K27"/>
    <mergeCell ref="K28:K29"/>
    <mergeCell ref="K30:K31"/>
    <mergeCell ref="B56:L56"/>
    <mergeCell ref="C28:C29"/>
    <mergeCell ref="D28:D29"/>
    <mergeCell ref="E28:E29"/>
    <mergeCell ref="G26:G27"/>
    <mergeCell ref="H26:H27"/>
    <mergeCell ref="I26:I27"/>
    <mergeCell ref="G38:G39"/>
    <mergeCell ref="H34:H35"/>
    <mergeCell ref="F36:F37"/>
    <mergeCell ref="D36:D37"/>
    <mergeCell ref="C26:C27"/>
    <mergeCell ref="D26:D27"/>
    <mergeCell ref="E26:E27"/>
    <mergeCell ref="G28:G29"/>
    <mergeCell ref="I28:I29"/>
    <mergeCell ref="J34:J35"/>
    <mergeCell ref="G17:G18"/>
    <mergeCell ref="C17:C18"/>
    <mergeCell ref="G32:G33"/>
    <mergeCell ref="H32:H33"/>
    <mergeCell ref="C34:C35"/>
    <mergeCell ref="D34:D35"/>
    <mergeCell ref="E34:E35"/>
    <mergeCell ref="F34:F35"/>
    <mergeCell ref="F28:F29"/>
    <mergeCell ref="H28:H29"/>
    <mergeCell ref="F26:F27"/>
    <mergeCell ref="C32:C33"/>
    <mergeCell ref="D32:D33"/>
    <mergeCell ref="E32:E33"/>
    <mergeCell ref="F32:F33"/>
    <mergeCell ref="C2:E2"/>
    <mergeCell ref="B3:L5"/>
    <mergeCell ref="B6:L9"/>
    <mergeCell ref="B10:L10"/>
    <mergeCell ref="B11:B13"/>
    <mergeCell ref="B15:L15"/>
    <mergeCell ref="B17:B18"/>
    <mergeCell ref="B21:L21"/>
    <mergeCell ref="B22:L22"/>
    <mergeCell ref="E13:L13"/>
    <mergeCell ref="C13:D13"/>
    <mergeCell ref="C11:D11"/>
    <mergeCell ref="C12:D12"/>
    <mergeCell ref="E11:L11"/>
    <mergeCell ref="E12:L12"/>
    <mergeCell ref="K17:K18"/>
    <mergeCell ref="J17:J18"/>
    <mergeCell ref="I17:I18"/>
    <mergeCell ref="L17:L18"/>
    <mergeCell ref="C19:L19"/>
    <mergeCell ref="D17:D18"/>
    <mergeCell ref="E17:E18"/>
    <mergeCell ref="F17:F18"/>
    <mergeCell ref="H17:H18"/>
    <mergeCell ref="E51:E52"/>
    <mergeCell ref="F51:F52"/>
    <mergeCell ref="G51:G52"/>
    <mergeCell ref="H51:H52"/>
    <mergeCell ref="I51:I52"/>
    <mergeCell ref="F63:L63"/>
    <mergeCell ref="F64:L64"/>
    <mergeCell ref="B62:E62"/>
    <mergeCell ref="B63:E63"/>
    <mergeCell ref="B64:E64"/>
    <mergeCell ref="B57:E57"/>
    <mergeCell ref="B58:E58"/>
    <mergeCell ref="B59:E59"/>
    <mergeCell ref="B60:E60"/>
    <mergeCell ref="F57:L57"/>
    <mergeCell ref="F58:L58"/>
    <mergeCell ref="F59:L59"/>
    <mergeCell ref="F60:L60"/>
    <mergeCell ref="F62:L62"/>
    <mergeCell ref="L51:L52"/>
    <mergeCell ref="C54:L54"/>
    <mergeCell ref="J51:J52"/>
    <mergeCell ref="K51:K52"/>
  </mergeCells>
  <phoneticPr fontId="14" type="noConversion"/>
  <pageMargins left="0.7" right="0.7" top="0.75" bottom="0.75" header="0.3" footer="0.3"/>
  <pageSetup paperSize="9" scale="18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F24"/>
  <sheetViews>
    <sheetView showGridLines="0" zoomScale="50" zoomScaleNormal="50" zoomScalePageLayoutView="50" workbookViewId="0">
      <selection activeCell="F12" sqref="F12"/>
    </sheetView>
  </sheetViews>
  <sheetFormatPr defaultColWidth="8.85546875" defaultRowHeight="15" x14ac:dyDescent="0.25"/>
  <cols>
    <col min="2" max="2" width="8.85546875" style="6"/>
    <col min="3" max="3" width="16.140625" style="6" customWidth="1"/>
    <col min="4" max="4" width="63.42578125" style="6" customWidth="1"/>
    <col min="5" max="5" width="33.85546875" style="6" customWidth="1"/>
    <col min="6" max="6" width="8.85546875" style="6"/>
  </cols>
  <sheetData>
    <row r="1" spans="2:6" thickBot="1" x14ac:dyDescent="0.4"/>
    <row r="2" spans="2:6" ht="32.450000000000003" thickTop="1" thickBot="1" x14ac:dyDescent="0.7">
      <c r="B2" s="7"/>
      <c r="C2" s="8"/>
      <c r="D2" s="8"/>
      <c r="E2" s="8"/>
      <c r="F2" s="9"/>
    </row>
    <row r="3" spans="2:6" ht="32.25" thickTop="1" x14ac:dyDescent="0.45">
      <c r="B3" s="10"/>
      <c r="C3" s="200" t="s">
        <v>23</v>
      </c>
      <c r="D3" s="201"/>
      <c r="E3" s="209">
        <f>'Príloha č. 2'!C19-'Príloha č. 2'!C54</f>
        <v>0</v>
      </c>
      <c r="F3" s="11"/>
    </row>
    <row r="4" spans="2:6" ht="31.5" x14ac:dyDescent="0.45">
      <c r="B4" s="10"/>
      <c r="C4" s="202"/>
      <c r="D4" s="203"/>
      <c r="E4" s="210"/>
      <c r="F4" s="11"/>
    </row>
    <row r="5" spans="2:6" ht="31.5" x14ac:dyDescent="0.45">
      <c r="B5" s="10"/>
      <c r="C5" s="202"/>
      <c r="D5" s="203"/>
      <c r="E5" s="210"/>
      <c r="F5" s="11"/>
    </row>
    <row r="6" spans="2:6" ht="32.25" thickBot="1" x14ac:dyDescent="0.5">
      <c r="B6" s="10"/>
      <c r="C6" s="204"/>
      <c r="D6" s="205"/>
      <c r="E6" s="211"/>
      <c r="F6" s="11"/>
    </row>
    <row r="7" spans="2:6" ht="32.1" thickTop="1" x14ac:dyDescent="0.65">
      <c r="B7" s="10"/>
      <c r="C7" s="64"/>
      <c r="D7" s="64"/>
      <c r="E7" s="64"/>
      <c r="F7" s="11"/>
    </row>
    <row r="8" spans="2:6" ht="32.1" thickBot="1" x14ac:dyDescent="0.7">
      <c r="B8" s="10"/>
      <c r="C8" s="64"/>
      <c r="D8" s="64"/>
      <c r="E8" s="64"/>
      <c r="F8" s="11"/>
    </row>
    <row r="9" spans="2:6" ht="33" thickTop="1" thickBot="1" x14ac:dyDescent="0.5">
      <c r="B9" s="10"/>
      <c r="C9" s="206" t="s">
        <v>37</v>
      </c>
      <c r="D9" s="207"/>
      <c r="E9" s="208"/>
      <c r="F9" s="11"/>
    </row>
    <row r="10" spans="2:6" ht="91.5" customHeight="1" thickTop="1" thickBot="1" x14ac:dyDescent="0.5">
      <c r="B10" s="10"/>
      <c r="C10" s="196" t="s">
        <v>24</v>
      </c>
      <c r="D10" s="197"/>
      <c r="E10" s="65">
        <f>IF(E3&gt;0,0,-E3)</f>
        <v>0</v>
      </c>
      <c r="F10" s="11"/>
    </row>
    <row r="11" spans="2:6" ht="91.5" customHeight="1" thickBot="1" x14ac:dyDescent="0.7">
      <c r="B11" s="10"/>
      <c r="C11" s="212" t="s">
        <v>11</v>
      </c>
      <c r="D11" s="213"/>
      <c r="E11" s="66">
        <v>1</v>
      </c>
      <c r="F11" s="11"/>
    </row>
    <row r="12" spans="2:6" ht="91.5" customHeight="1" thickBot="1" x14ac:dyDescent="0.5">
      <c r="B12" s="10"/>
      <c r="C12" s="198" t="s">
        <v>64</v>
      </c>
      <c r="D12" s="199"/>
      <c r="E12" s="67">
        <v>800000</v>
      </c>
      <c r="F12" s="11"/>
    </row>
    <row r="13" spans="2:6" s="15" customFormat="1" ht="32.450000000000003" thickTop="1" thickBot="1" x14ac:dyDescent="0.7">
      <c r="B13" s="20"/>
      <c r="C13" s="68"/>
      <c r="D13" s="68"/>
      <c r="E13" s="27"/>
      <c r="F13" s="21"/>
    </row>
    <row r="14" spans="2:6" ht="48" customHeight="1" thickTop="1" x14ac:dyDescent="0.45">
      <c r="B14" s="10"/>
      <c r="C14" s="196" t="s">
        <v>39</v>
      </c>
      <c r="D14" s="197"/>
      <c r="E14" s="69" t="str">
        <f>IF('Príloha č. 2'!C11="",IF('Príloha č. 2'!C12="","3","2"),"1")</f>
        <v>1</v>
      </c>
      <c r="F14" s="11"/>
    </row>
    <row r="15" spans="2:6" ht="56.25" customHeight="1" thickBot="1" x14ac:dyDescent="0.5">
      <c r="B15" s="10"/>
      <c r="C15" s="198" t="s">
        <v>38</v>
      </c>
      <c r="D15" s="199"/>
      <c r="E15" s="70">
        <f>IF(E14="1",500000,IF(E14="2",150000,75000))</f>
        <v>500000</v>
      </c>
      <c r="F15" s="11"/>
    </row>
    <row r="16" spans="2:6" ht="33" thickTop="1" thickBot="1" x14ac:dyDescent="0.5">
      <c r="B16" s="10"/>
      <c r="C16" s="68"/>
      <c r="D16" s="68"/>
      <c r="E16" s="27"/>
      <c r="F16" s="11"/>
    </row>
    <row r="17" spans="2:6" ht="75" customHeight="1" thickTop="1" thickBot="1" x14ac:dyDescent="0.5">
      <c r="B17" s="10"/>
      <c r="C17" s="192" t="s">
        <v>43</v>
      </c>
      <c r="D17" s="193"/>
      <c r="E17" s="71">
        <f>'Príloha č. 2'!B22</f>
        <v>0</v>
      </c>
      <c r="F17" s="11"/>
    </row>
    <row r="18" spans="2:6" ht="32.25" thickTop="1" x14ac:dyDescent="0.45">
      <c r="B18" s="10"/>
      <c r="C18" s="64"/>
      <c r="D18" s="68"/>
      <c r="E18" s="27"/>
      <c r="F18" s="11"/>
    </row>
    <row r="19" spans="2:6" ht="32.25" thickBot="1" x14ac:dyDescent="0.5">
      <c r="B19" s="10"/>
      <c r="C19" s="72"/>
      <c r="D19" s="72"/>
      <c r="E19" s="72"/>
      <c r="F19" s="11"/>
    </row>
    <row r="20" spans="2:6" ht="84" customHeight="1" thickTop="1" thickBot="1" x14ac:dyDescent="0.5">
      <c r="B20" s="10"/>
      <c r="C20" s="192" t="s">
        <v>65</v>
      </c>
      <c r="D20" s="193"/>
      <c r="E20" s="71">
        <f>E12-E17</f>
        <v>800000</v>
      </c>
      <c r="F20" s="11"/>
    </row>
    <row r="21" spans="2:6" ht="33" thickTop="1" thickBot="1" x14ac:dyDescent="0.5">
      <c r="B21" s="10"/>
      <c r="C21" s="64"/>
      <c r="D21" s="64"/>
      <c r="E21" s="64"/>
      <c r="F21" s="11"/>
    </row>
    <row r="22" spans="2:6" ht="58.35" customHeight="1" thickBot="1" x14ac:dyDescent="0.5">
      <c r="B22" s="10"/>
      <c r="C22" s="194" t="s">
        <v>15</v>
      </c>
      <c r="D22" s="195"/>
      <c r="E22" s="73">
        <f>MIN(E10*E11,E20,E15)</f>
        <v>0</v>
      </c>
      <c r="F22" s="11"/>
    </row>
    <row r="23" spans="2:6" ht="32.25" thickBot="1" x14ac:dyDescent="0.5">
      <c r="B23" s="12"/>
      <c r="C23" s="13"/>
      <c r="D23" s="13"/>
      <c r="E23" s="13"/>
      <c r="F23" s="14"/>
    </row>
    <row r="24" spans="2:6" ht="15.75" thickTop="1" x14ac:dyDescent="0.25"/>
  </sheetData>
  <mergeCells count="11">
    <mergeCell ref="C20:D20"/>
    <mergeCell ref="C22:D22"/>
    <mergeCell ref="C14:D14"/>
    <mergeCell ref="C15:D15"/>
    <mergeCell ref="C3:D6"/>
    <mergeCell ref="C9:E9"/>
    <mergeCell ref="E3:E6"/>
    <mergeCell ref="C10:D10"/>
    <mergeCell ref="C11:D11"/>
    <mergeCell ref="C12:D12"/>
    <mergeCell ref="C17:D17"/>
  </mergeCells>
  <phoneticPr fontId="14" type="noConversion"/>
  <pageMargins left="0.7" right="0.7" top="0.75" bottom="0.75" header="0.3" footer="0.3"/>
  <pageSetup paperSize="9" scale="5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Príloha č. 2</vt:lpstr>
      <vt:lpstr>Kalkulačka</vt:lpstr>
      <vt:lpstr>Kalkulačka!Oblasť_tlače</vt:lpstr>
      <vt:lpstr>'Príloha č. 2'!Oblasť_tlače</vt:lpstr>
    </vt:vector>
  </TitlesOfParts>
  <Company>Ministerstvo hospodárstva Slovenskej republiky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Budisova Emilia</dc:creator>
  <cp:lastModifiedBy>Henrieta Bicáková</cp:lastModifiedBy>
  <cp:lastPrinted>2020-12-21T18:56:43Z</cp:lastPrinted>
  <dcterms:created xsi:type="dcterms:W3CDTF">2020-10-15T18:05:25Z</dcterms:created>
  <dcterms:modified xsi:type="dcterms:W3CDTF">2021-01-26T07:18:07Z</dcterms:modified>
</cp:coreProperties>
</file>